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TARGI2020 KWIECIEŃ\PRZYGOTOWANIE BAZY\GOTOWE CENNIKI\16. KAMET\"/>
    </mc:Choice>
  </mc:AlternateContent>
  <xr:revisionPtr revIDLastSave="0" documentId="13_ncr:1_{1509E55C-E4CA-4B67-8837-396ECA1B52E7}" xr6:coauthVersionLast="45" xr6:coauthVersionMax="45" xr10:uidLastSave="{00000000-0000-0000-0000-000000000000}"/>
  <bookViews>
    <workbookView xWindow="-120" yWindow="-120" windowWidth="24240" windowHeight="13140" xr2:uid="{3C146460-466F-4097-A8C4-4439C169D069}"/>
  </bookViews>
  <sheets>
    <sheet name="KAMET FORMULARZ" sheetId="2" r:id="rId1"/>
    <sheet name="Telefony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" i="2" l="1"/>
  <c r="G4" i="2"/>
  <c r="K204" i="2" l="1"/>
  <c r="M204" i="2" s="1"/>
  <c r="K203" i="2"/>
  <c r="M203" i="2" s="1"/>
  <c r="K202" i="2"/>
  <c r="M202" i="2" s="1"/>
  <c r="K201" i="2"/>
  <c r="M201" i="2" s="1"/>
  <c r="K200" i="2"/>
  <c r="M200" i="2" s="1"/>
  <c r="K199" i="2"/>
  <c r="M199" i="2" s="1"/>
  <c r="K198" i="2"/>
  <c r="M198" i="2" s="1"/>
  <c r="K197" i="2"/>
  <c r="M197" i="2" s="1"/>
  <c r="K196" i="2"/>
  <c r="M196" i="2" s="1"/>
  <c r="K195" i="2"/>
  <c r="M195" i="2" s="1"/>
  <c r="K194" i="2"/>
  <c r="M194" i="2" s="1"/>
  <c r="K193" i="2"/>
  <c r="M193" i="2" s="1"/>
  <c r="K192" i="2"/>
  <c r="M192" i="2" s="1"/>
  <c r="K191" i="2"/>
  <c r="M191" i="2" s="1"/>
  <c r="K190" i="2"/>
  <c r="M190" i="2" s="1"/>
  <c r="K189" i="2"/>
  <c r="M189" i="2" s="1"/>
  <c r="K188" i="2"/>
  <c r="M188" i="2" s="1"/>
  <c r="K187" i="2"/>
  <c r="M187" i="2" s="1"/>
  <c r="K186" i="2"/>
  <c r="M186" i="2" s="1"/>
  <c r="K185" i="2"/>
  <c r="M185" i="2" s="1"/>
  <c r="K184" i="2"/>
  <c r="M184" i="2" s="1"/>
  <c r="K183" i="2"/>
  <c r="M183" i="2" s="1"/>
  <c r="K182" i="2"/>
  <c r="M182" i="2" s="1"/>
  <c r="K181" i="2"/>
  <c r="M181" i="2" s="1"/>
  <c r="K180" i="2"/>
  <c r="M180" i="2" s="1"/>
  <c r="K179" i="2"/>
  <c r="M179" i="2" s="1"/>
  <c r="K178" i="2"/>
  <c r="M178" i="2" s="1"/>
  <c r="K177" i="2"/>
  <c r="M177" i="2" s="1"/>
  <c r="K176" i="2"/>
  <c r="M176" i="2" s="1"/>
  <c r="K175" i="2"/>
  <c r="M175" i="2" s="1"/>
  <c r="K174" i="2"/>
  <c r="M174" i="2" s="1"/>
  <c r="K173" i="2"/>
  <c r="M173" i="2" s="1"/>
  <c r="K172" i="2"/>
  <c r="M172" i="2" s="1"/>
  <c r="K171" i="2"/>
  <c r="M171" i="2" s="1"/>
  <c r="K170" i="2"/>
  <c r="M170" i="2" s="1"/>
  <c r="K169" i="2"/>
  <c r="M169" i="2" s="1"/>
  <c r="K168" i="2"/>
  <c r="M168" i="2" s="1"/>
  <c r="K167" i="2"/>
  <c r="M167" i="2" s="1"/>
  <c r="K166" i="2"/>
  <c r="M166" i="2" s="1"/>
  <c r="K165" i="2"/>
  <c r="M165" i="2" s="1"/>
  <c r="K164" i="2"/>
  <c r="M164" i="2" s="1"/>
  <c r="K163" i="2"/>
  <c r="M163" i="2" s="1"/>
  <c r="K162" i="2"/>
  <c r="M162" i="2" s="1"/>
  <c r="K161" i="2"/>
  <c r="M161" i="2" s="1"/>
  <c r="K160" i="2"/>
  <c r="M160" i="2" s="1"/>
  <c r="K159" i="2"/>
  <c r="M159" i="2" s="1"/>
  <c r="K158" i="2"/>
  <c r="M158" i="2" s="1"/>
  <c r="K157" i="2"/>
  <c r="M157" i="2" s="1"/>
  <c r="K156" i="2"/>
  <c r="M156" i="2" s="1"/>
  <c r="K155" i="2"/>
  <c r="M155" i="2" s="1"/>
  <c r="K154" i="2"/>
  <c r="M154" i="2" s="1"/>
  <c r="K153" i="2"/>
  <c r="M153" i="2" s="1"/>
  <c r="K152" i="2"/>
  <c r="M152" i="2" s="1"/>
  <c r="K151" i="2"/>
  <c r="M151" i="2" s="1"/>
  <c r="K150" i="2"/>
  <c r="M150" i="2" s="1"/>
  <c r="K149" i="2"/>
  <c r="M149" i="2" s="1"/>
  <c r="K148" i="2"/>
  <c r="M148" i="2" s="1"/>
  <c r="K147" i="2"/>
  <c r="M147" i="2" s="1"/>
  <c r="K146" i="2"/>
  <c r="M146" i="2" s="1"/>
  <c r="K145" i="2"/>
  <c r="M145" i="2" s="1"/>
  <c r="K144" i="2"/>
  <c r="M144" i="2" s="1"/>
  <c r="K143" i="2"/>
  <c r="M143" i="2" s="1"/>
  <c r="K142" i="2"/>
  <c r="M142" i="2" s="1"/>
  <c r="K141" i="2"/>
  <c r="M141" i="2" s="1"/>
  <c r="K140" i="2"/>
  <c r="M140" i="2" s="1"/>
  <c r="K139" i="2"/>
  <c r="M139" i="2" s="1"/>
  <c r="K138" i="2"/>
  <c r="M138" i="2" s="1"/>
  <c r="K137" i="2"/>
  <c r="M137" i="2" s="1"/>
  <c r="K136" i="2"/>
  <c r="M136" i="2" s="1"/>
  <c r="K135" i="2"/>
  <c r="M135" i="2" s="1"/>
  <c r="K134" i="2"/>
  <c r="M134" i="2" s="1"/>
  <c r="K133" i="2"/>
  <c r="M133" i="2" s="1"/>
  <c r="K132" i="2"/>
  <c r="M132" i="2" s="1"/>
  <c r="K131" i="2"/>
  <c r="M131" i="2" s="1"/>
  <c r="K130" i="2"/>
  <c r="M130" i="2" s="1"/>
  <c r="K129" i="2"/>
  <c r="M129" i="2" s="1"/>
  <c r="K128" i="2"/>
  <c r="M128" i="2" s="1"/>
  <c r="K127" i="2"/>
  <c r="M127" i="2" s="1"/>
  <c r="K126" i="2"/>
  <c r="M126" i="2" s="1"/>
  <c r="K125" i="2"/>
  <c r="M125" i="2" s="1"/>
  <c r="K124" i="2"/>
  <c r="M124" i="2" s="1"/>
  <c r="K123" i="2"/>
  <c r="M123" i="2" s="1"/>
  <c r="K122" i="2"/>
  <c r="M122" i="2" s="1"/>
  <c r="K121" i="2"/>
  <c r="M121" i="2" s="1"/>
  <c r="K120" i="2"/>
  <c r="M120" i="2" s="1"/>
  <c r="K119" i="2"/>
  <c r="M119" i="2" s="1"/>
  <c r="K118" i="2"/>
  <c r="M118" i="2" s="1"/>
  <c r="K117" i="2"/>
  <c r="M117" i="2" s="1"/>
  <c r="K116" i="2"/>
  <c r="M116" i="2" s="1"/>
  <c r="K115" i="2"/>
  <c r="M115" i="2" s="1"/>
  <c r="K114" i="2"/>
  <c r="M114" i="2" s="1"/>
  <c r="K113" i="2"/>
  <c r="M113" i="2" s="1"/>
  <c r="K112" i="2"/>
  <c r="M112" i="2" s="1"/>
  <c r="K111" i="2"/>
  <c r="M111" i="2" s="1"/>
  <c r="K110" i="2"/>
  <c r="M110" i="2" s="1"/>
  <c r="K109" i="2"/>
  <c r="M109" i="2" s="1"/>
  <c r="K108" i="2"/>
  <c r="M108" i="2" s="1"/>
  <c r="K107" i="2"/>
  <c r="M107" i="2" s="1"/>
  <c r="K106" i="2"/>
  <c r="M106" i="2" s="1"/>
  <c r="K105" i="2"/>
  <c r="M105" i="2" s="1"/>
  <c r="K104" i="2"/>
  <c r="M104" i="2" s="1"/>
  <c r="K103" i="2"/>
  <c r="M103" i="2" s="1"/>
  <c r="K102" i="2"/>
  <c r="M102" i="2" s="1"/>
  <c r="K101" i="2"/>
  <c r="M101" i="2" s="1"/>
  <c r="K100" i="2"/>
  <c r="M100" i="2" s="1"/>
  <c r="K99" i="2"/>
  <c r="M99" i="2" s="1"/>
  <c r="K98" i="2"/>
  <c r="M98" i="2" s="1"/>
  <c r="K97" i="2"/>
  <c r="M97" i="2" s="1"/>
  <c r="K96" i="2"/>
  <c r="M96" i="2" s="1"/>
  <c r="K95" i="2"/>
  <c r="M95" i="2" s="1"/>
  <c r="K94" i="2"/>
  <c r="M94" i="2" s="1"/>
  <c r="K93" i="2"/>
  <c r="M93" i="2" s="1"/>
  <c r="K92" i="2"/>
  <c r="M92" i="2" s="1"/>
  <c r="K91" i="2"/>
  <c r="M91" i="2" s="1"/>
  <c r="K90" i="2"/>
  <c r="M90" i="2" s="1"/>
  <c r="K89" i="2"/>
  <c r="M89" i="2" s="1"/>
  <c r="K88" i="2"/>
  <c r="M88" i="2" s="1"/>
  <c r="K87" i="2"/>
  <c r="M87" i="2" s="1"/>
  <c r="K86" i="2"/>
  <c r="M86" i="2" s="1"/>
  <c r="K85" i="2"/>
  <c r="M85" i="2" s="1"/>
  <c r="K84" i="2"/>
  <c r="M84" i="2" s="1"/>
  <c r="K83" i="2"/>
  <c r="M83" i="2" s="1"/>
  <c r="K82" i="2"/>
  <c r="M82" i="2" s="1"/>
  <c r="K81" i="2"/>
  <c r="M81" i="2" s="1"/>
  <c r="K80" i="2"/>
  <c r="M80" i="2" s="1"/>
  <c r="K79" i="2"/>
  <c r="M79" i="2" s="1"/>
  <c r="K78" i="2"/>
  <c r="M78" i="2" s="1"/>
  <c r="K77" i="2"/>
  <c r="M77" i="2" s="1"/>
  <c r="K76" i="2"/>
  <c r="M76" i="2" s="1"/>
  <c r="K75" i="2"/>
  <c r="M75" i="2" s="1"/>
  <c r="K74" i="2"/>
  <c r="M74" i="2" s="1"/>
  <c r="K73" i="2"/>
  <c r="M73" i="2" s="1"/>
  <c r="K72" i="2"/>
  <c r="M72" i="2" s="1"/>
  <c r="K71" i="2"/>
  <c r="M71" i="2" s="1"/>
  <c r="K70" i="2"/>
  <c r="M70" i="2" s="1"/>
  <c r="K69" i="2"/>
  <c r="M69" i="2" s="1"/>
  <c r="K68" i="2"/>
  <c r="M68" i="2" s="1"/>
  <c r="K67" i="2"/>
  <c r="M67" i="2" s="1"/>
  <c r="K66" i="2"/>
  <c r="M66" i="2" s="1"/>
  <c r="K65" i="2"/>
  <c r="M65" i="2" s="1"/>
  <c r="K64" i="2"/>
  <c r="M64" i="2" s="1"/>
  <c r="K63" i="2"/>
  <c r="M63" i="2" s="1"/>
  <c r="K62" i="2"/>
  <c r="M62" i="2" s="1"/>
  <c r="K61" i="2"/>
  <c r="M61" i="2" s="1"/>
  <c r="K60" i="2"/>
  <c r="M60" i="2" s="1"/>
  <c r="K59" i="2"/>
  <c r="M59" i="2" s="1"/>
  <c r="K58" i="2"/>
  <c r="M58" i="2" s="1"/>
  <c r="K57" i="2"/>
  <c r="M57" i="2" s="1"/>
  <c r="K56" i="2"/>
  <c r="M56" i="2" s="1"/>
  <c r="K55" i="2"/>
  <c r="M55" i="2" s="1"/>
  <c r="K54" i="2"/>
  <c r="M54" i="2" s="1"/>
  <c r="K53" i="2"/>
  <c r="M53" i="2" s="1"/>
  <c r="K52" i="2"/>
  <c r="M52" i="2" s="1"/>
  <c r="K51" i="2"/>
  <c r="M51" i="2" s="1"/>
  <c r="K50" i="2"/>
  <c r="M50" i="2" s="1"/>
  <c r="K49" i="2"/>
  <c r="M49" i="2" s="1"/>
  <c r="K48" i="2"/>
  <c r="M48" i="2" s="1"/>
  <c r="K47" i="2"/>
  <c r="M47" i="2" s="1"/>
  <c r="K46" i="2"/>
  <c r="M46" i="2" s="1"/>
  <c r="K45" i="2"/>
  <c r="M45" i="2" s="1"/>
  <c r="K44" i="2"/>
  <c r="M44" i="2" s="1"/>
  <c r="K43" i="2"/>
  <c r="M43" i="2" s="1"/>
  <c r="K42" i="2"/>
  <c r="M42" i="2" s="1"/>
  <c r="K41" i="2"/>
  <c r="M41" i="2" s="1"/>
  <c r="K40" i="2"/>
  <c r="M40" i="2" s="1"/>
  <c r="K39" i="2"/>
  <c r="M39" i="2" s="1"/>
  <c r="K38" i="2"/>
  <c r="M38" i="2" s="1"/>
  <c r="K37" i="2"/>
  <c r="M37" i="2" s="1"/>
  <c r="K36" i="2"/>
  <c r="M36" i="2" s="1"/>
  <c r="K35" i="2"/>
  <c r="M35" i="2" s="1"/>
  <c r="K34" i="2"/>
  <c r="M34" i="2" s="1"/>
  <c r="K33" i="2"/>
  <c r="M33" i="2" s="1"/>
  <c r="K32" i="2"/>
  <c r="M32" i="2" s="1"/>
  <c r="K31" i="2"/>
  <c r="M31" i="2" s="1"/>
  <c r="K30" i="2"/>
  <c r="M30" i="2" s="1"/>
  <c r="K29" i="2"/>
  <c r="M29" i="2" s="1"/>
  <c r="K28" i="2"/>
  <c r="M28" i="2" s="1"/>
  <c r="K27" i="2"/>
  <c r="M27" i="2" s="1"/>
  <c r="K26" i="2"/>
  <c r="M26" i="2" s="1"/>
  <c r="K25" i="2"/>
  <c r="M25" i="2" s="1"/>
  <c r="K24" i="2"/>
  <c r="M24" i="2" s="1"/>
  <c r="K23" i="2"/>
  <c r="M23" i="2" s="1"/>
  <c r="K22" i="2"/>
  <c r="M22" i="2" s="1"/>
  <c r="K21" i="2"/>
  <c r="M21" i="2" s="1"/>
  <c r="K20" i="2"/>
  <c r="M20" i="2" s="1"/>
  <c r="K19" i="2"/>
  <c r="M19" i="2" s="1"/>
  <c r="K18" i="2"/>
  <c r="M18" i="2" s="1"/>
  <c r="K17" i="2"/>
  <c r="M17" i="2" s="1"/>
  <c r="K16" i="2"/>
  <c r="M16" i="2" s="1"/>
  <c r="K15" i="2"/>
  <c r="M15" i="2" s="1"/>
  <c r="K14" i="2"/>
  <c r="M14" i="2" s="1"/>
  <c r="K13" i="2"/>
  <c r="M13" i="2" s="1"/>
  <c r="K12" i="2"/>
  <c r="M12" i="2" s="1"/>
  <c r="K11" i="2"/>
  <c r="M11" i="2" s="1"/>
  <c r="K10" i="2"/>
  <c r="M10" i="2" s="1"/>
  <c r="K9" i="2"/>
  <c r="M9" i="2" s="1"/>
  <c r="K8" i="2"/>
  <c r="M8" i="2" s="1"/>
  <c r="M7" i="2"/>
  <c r="L4" i="2" l="1"/>
</calcChain>
</file>

<file path=xl/sharedStrings.xml><?xml version="1.0" encoding="utf-8"?>
<sst xmlns="http://schemas.openxmlformats.org/spreadsheetml/2006/main" count="1271" uniqueCount="638">
  <si>
    <t>Rabat →</t>
  </si>
  <si>
    <t>KAMET</t>
  </si>
  <si>
    <t>LP</t>
  </si>
  <si>
    <t>EAN</t>
  </si>
  <si>
    <t>Symbol</t>
  </si>
  <si>
    <t>Nazwa produktu</t>
  </si>
  <si>
    <t>Marka</t>
  </si>
  <si>
    <t>Kategoria</t>
  </si>
  <si>
    <t>OPA zbiorcze</t>
  </si>
  <si>
    <t>Ilość w OPA.</t>
  </si>
  <si>
    <t>Cena katalogowa</t>
  </si>
  <si>
    <t>Cena po rabacie</t>
  </si>
  <si>
    <t>ILOŚĆ</t>
  </si>
  <si>
    <t>WARTOŚĆ ZAMÓWIENIA</t>
  </si>
  <si>
    <t/>
  </si>
  <si>
    <t>5903795006002</t>
  </si>
  <si>
    <t>K-1000</t>
  </si>
  <si>
    <t xml:space="preserve">Pisaki   KAMET - 3  kolory </t>
  </si>
  <si>
    <t>Kamet</t>
  </si>
  <si>
    <t>Pisaki</t>
  </si>
  <si>
    <t>5903795005791</t>
  </si>
  <si>
    <t>K-1001</t>
  </si>
  <si>
    <t>Pisaki   KAMET - 4  kolory</t>
  </si>
  <si>
    <t>K-1002</t>
  </si>
  <si>
    <t>Pisaki   KAMET - 5  kolory</t>
  </si>
  <si>
    <t>5903795005784</t>
  </si>
  <si>
    <t>K-1003</t>
  </si>
  <si>
    <t>Pisaki   KAMET - 6  kolory</t>
  </si>
  <si>
    <t>5903795000734</t>
  </si>
  <si>
    <t>K-1004</t>
  </si>
  <si>
    <t>Pisaki   KAMET - 8  kolory</t>
  </si>
  <si>
    <t>5903795000208</t>
  </si>
  <si>
    <t>K-1005</t>
  </si>
  <si>
    <t>Pisaki   KAMET - 10  kolorów</t>
  </si>
  <si>
    <t>5903795000215</t>
  </si>
  <si>
    <t>K-1006</t>
  </si>
  <si>
    <t>Pisaki   KAMET - 12  kolorów</t>
  </si>
  <si>
    <t>5903795000222</t>
  </si>
  <si>
    <t>K-1007</t>
  </si>
  <si>
    <t>Pisaki   KAMET - 16  kolorów</t>
  </si>
  <si>
    <t>5903795000963</t>
  </si>
  <si>
    <t>K-5005</t>
  </si>
  <si>
    <t>Pisaki   KAMET - 24  kolory</t>
  </si>
  <si>
    <t>5903795203753</t>
  </si>
  <si>
    <t>K-5014</t>
  </si>
  <si>
    <t>Pisaki   KAMET - 30 kolorów w zestawie 3 kolory fluoroscent</t>
  </si>
  <si>
    <t>5903795006149</t>
  </si>
  <si>
    <t>K-1009</t>
  </si>
  <si>
    <t>Pisaki  1  sztuka - czarny</t>
  </si>
  <si>
    <t>-</t>
  </si>
  <si>
    <t>5903795006156</t>
  </si>
  <si>
    <t>K-1010</t>
  </si>
  <si>
    <t>Pisaki  1  sztuka - czerwony</t>
  </si>
  <si>
    <t>5903795006163</t>
  </si>
  <si>
    <t>K-1111</t>
  </si>
  <si>
    <t>Pisaki  1  sztuka - zielony</t>
  </si>
  <si>
    <t>5903795000055</t>
  </si>
  <si>
    <t>K-1112</t>
  </si>
  <si>
    <t>Pisaki  1  sztuka - niebieski</t>
  </si>
  <si>
    <t>5903795200516</t>
  </si>
  <si>
    <t>K-2333</t>
  </si>
  <si>
    <t>PISAKI   Dwustronne 4 kol</t>
  </si>
  <si>
    <t>5903795200523</t>
  </si>
  <si>
    <t>K-2334</t>
  </si>
  <si>
    <t>PISAKI   Dwustronne 6 kol</t>
  </si>
  <si>
    <t>5903795200530</t>
  </si>
  <si>
    <t>K-3444</t>
  </si>
  <si>
    <t>PISAKI   Dwustronne 10 kol</t>
  </si>
  <si>
    <t>5903795200899</t>
  </si>
  <si>
    <t>K-3333</t>
  </si>
  <si>
    <t>PISAKI   Dwustronne 12 kol</t>
  </si>
  <si>
    <t>5903795201926</t>
  </si>
  <si>
    <t>K-3999</t>
  </si>
  <si>
    <t>PISAKI   FELLINO  8  kol</t>
  </si>
  <si>
    <t>5903795201919</t>
  </si>
  <si>
    <t>K-3001</t>
  </si>
  <si>
    <t>PISAKI   FELLINO  12  kol</t>
  </si>
  <si>
    <t>5903795200211</t>
  </si>
  <si>
    <t>K-1444</t>
  </si>
  <si>
    <t>PISAKI   FELLINO   MAGIC  6 + 1 = 12 kol</t>
  </si>
  <si>
    <t>5903795201902</t>
  </si>
  <si>
    <t>K-2222</t>
  </si>
  <si>
    <t>Cyrkiel metalowy FOX</t>
  </si>
  <si>
    <t>Cyrkle</t>
  </si>
  <si>
    <t>5903795200974</t>
  </si>
  <si>
    <t>K-2500</t>
  </si>
  <si>
    <t>Cyrkiel  RX   +zapas grafitu-op.plastikowe</t>
  </si>
  <si>
    <t>5903795003216</t>
  </si>
  <si>
    <t>K-1013</t>
  </si>
  <si>
    <t xml:space="preserve">Cyrkiel  BC-13    +  zapas grafitu           </t>
  </si>
  <si>
    <t>5903795000178</t>
  </si>
  <si>
    <t>K-1014</t>
  </si>
  <si>
    <t xml:space="preserve">Cyrkiel  szkolny  metalowy              </t>
  </si>
  <si>
    <t>5903795000543</t>
  </si>
  <si>
    <t>K-1015</t>
  </si>
  <si>
    <t xml:space="preserve">Cyrkiel   TECHNICZNY+zapas grafitu   </t>
  </si>
  <si>
    <t>5903795000154</t>
  </si>
  <si>
    <t>K-1016</t>
  </si>
  <si>
    <t xml:space="preserve">Cyrkiel   „ PIK ”                                            </t>
  </si>
  <si>
    <t>5903795000826</t>
  </si>
  <si>
    <t>K-1017</t>
  </si>
  <si>
    <t xml:space="preserve">Cyrkiel   „ GRAF ”                                      </t>
  </si>
  <si>
    <t>K-1018</t>
  </si>
  <si>
    <t>Wkład  „ METAL” wielkopojemny - czarny</t>
  </si>
  <si>
    <t>Wkłady</t>
  </si>
  <si>
    <t>K-1019</t>
  </si>
  <si>
    <t>Wkład  „ METAL” wielkopojemny - czerwony</t>
  </si>
  <si>
    <t>K-1020</t>
  </si>
  <si>
    <t>Wkład  „ METAL” wielkopojemny - zielony</t>
  </si>
  <si>
    <t>K-1021</t>
  </si>
  <si>
    <t>Wkład  „ METAL” wielkopojemny - niebieski</t>
  </si>
  <si>
    <t>5903795005814</t>
  </si>
  <si>
    <t>K-1022</t>
  </si>
  <si>
    <t>Wkład  typ „Unix” - czarny</t>
  </si>
  <si>
    <t>5903795005807</t>
  </si>
  <si>
    <t>K-1023</t>
  </si>
  <si>
    <t>Wkład  typ „Unix” - czerwony</t>
  </si>
  <si>
    <t>5903795000033</t>
  </si>
  <si>
    <t>K-1024</t>
  </si>
  <si>
    <t>Wkład  typ „Unix” - zielony</t>
  </si>
  <si>
    <t>K-1025</t>
  </si>
  <si>
    <t>Wkład  typ „Unix” - niebieski</t>
  </si>
  <si>
    <t>5903795083348</t>
  </si>
  <si>
    <t>K-1026</t>
  </si>
  <si>
    <t>Wkład  typ „Corvin” - czarny</t>
  </si>
  <si>
    <t>5903795083379</t>
  </si>
  <si>
    <t>K-1027</t>
  </si>
  <si>
    <t>Wkład  typ „Corvin” - czerwony</t>
  </si>
  <si>
    <t>5903795083355</t>
  </si>
  <si>
    <t>K-1028</t>
  </si>
  <si>
    <t>Wkład  typ „Corvin” - zielony</t>
  </si>
  <si>
    <t>5903795083331</t>
  </si>
  <si>
    <t>K-1029</t>
  </si>
  <si>
    <t>Wkład  typ „Corvin” - niebieski</t>
  </si>
  <si>
    <t>5903795007108</t>
  </si>
  <si>
    <t>K-1030</t>
  </si>
  <si>
    <t>Wkład  POPULARNY - czarny</t>
  </si>
  <si>
    <t>5903795007115</t>
  </si>
  <si>
    <t>K-1031</t>
  </si>
  <si>
    <t>Wkład  POPULARNY - czerwony</t>
  </si>
  <si>
    <t>5903795007122</t>
  </si>
  <si>
    <t>K-1032</t>
  </si>
  <si>
    <t>Wkład  POPULARNY - zielony</t>
  </si>
  <si>
    <t>5903795007092</t>
  </si>
  <si>
    <t>K-1033</t>
  </si>
  <si>
    <t>Wkład  POPULARNY - niebieski</t>
  </si>
  <si>
    <t>5903795007061</t>
  </si>
  <si>
    <t>K-1034</t>
  </si>
  <si>
    <t>Wkład  King   { krótki  z  grubą  końcówką } - czarny</t>
  </si>
  <si>
    <t>5903795007078</t>
  </si>
  <si>
    <t>K-1035</t>
  </si>
  <si>
    <t>Wkład  King   { krótki  z  grubą  końcówką } - czerwony</t>
  </si>
  <si>
    <t>5903795007085</t>
  </si>
  <si>
    <t>K-1036</t>
  </si>
  <si>
    <t>Wkład  King   { krótki  z  grubą  końcówką } - zielony</t>
  </si>
  <si>
    <t>5903795007054</t>
  </si>
  <si>
    <t>K-1037</t>
  </si>
  <si>
    <t>Wkład  King   { krótki  z  grubą  końcówką } - niebieski</t>
  </si>
  <si>
    <t>5903795000093</t>
  </si>
  <si>
    <t>K-1038</t>
  </si>
  <si>
    <t>Cienkopis KAMET  K-5 - czarny</t>
  </si>
  <si>
    <t>Cienkopisy</t>
  </si>
  <si>
    <t>5903795006125</t>
  </si>
  <si>
    <t>K-1039</t>
  </si>
  <si>
    <t>Cienkopis KAMET  K-5 - czerwony</t>
  </si>
  <si>
    <t>5903795006118</t>
  </si>
  <si>
    <t>K-1040</t>
  </si>
  <si>
    <t>Cienkopis KAMET  K-5 - zielony</t>
  </si>
  <si>
    <t>K-1041</t>
  </si>
  <si>
    <t>Cienkopis KAMET  K-5 - niebieski</t>
  </si>
  <si>
    <t>5903795006521</t>
  </si>
  <si>
    <t>K-1042</t>
  </si>
  <si>
    <t>Cienkopis KAMET  K-5  kpl. 3 kolory</t>
  </si>
  <si>
    <t>5903795004213</t>
  </si>
  <si>
    <t>K-1043</t>
  </si>
  <si>
    <t>Cienkopis KAMET  K-5  kpl. 4 kolory</t>
  </si>
  <si>
    <t>K-1108</t>
  </si>
  <si>
    <t>CIENKOPIS  K-7 - czarny</t>
  </si>
  <si>
    <t>K-1109</t>
  </si>
  <si>
    <t>CIENKOPIS  K-7 - czerwony</t>
  </si>
  <si>
    <t>K-1110</t>
  </si>
  <si>
    <t>CIENKOPIS  K-7 - zielony</t>
  </si>
  <si>
    <t>K-1100</t>
  </si>
  <si>
    <t>CIENKOPIS  K-7  - niebieski</t>
  </si>
  <si>
    <t>5903795007313</t>
  </si>
  <si>
    <t>K-1102</t>
  </si>
  <si>
    <t>CIENKOPIS  K-7  komplet  4 kolory  w  etui</t>
  </si>
  <si>
    <t>5903795201933</t>
  </si>
  <si>
    <t>K-0150</t>
  </si>
  <si>
    <t>Cienkopis  MASSTER  04mm- czarny</t>
  </si>
  <si>
    <t>5903795201940</t>
  </si>
  <si>
    <t>K-0151</t>
  </si>
  <si>
    <t>Cienkopis  MASSTER  04mm- czerwony</t>
  </si>
  <si>
    <t>5903795201957</t>
  </si>
  <si>
    <t>K-0152</t>
  </si>
  <si>
    <t>Cienkopis  MASSTER  04mm- niebieski</t>
  </si>
  <si>
    <t>5903795201964</t>
  </si>
  <si>
    <t>K-0153</t>
  </si>
  <si>
    <t>Cienkopis  MASSTER  04mm- zielony</t>
  </si>
  <si>
    <t>5903795201971</t>
  </si>
  <si>
    <t>K-0154</t>
  </si>
  <si>
    <t>Cienkopis  MASSTER  kpl  4 kol</t>
  </si>
  <si>
    <t>5903795202121</t>
  </si>
  <si>
    <t>K-0155</t>
  </si>
  <si>
    <t>Cienkopis  MASSTER  kpl  6 kol</t>
  </si>
  <si>
    <t>5903795202138</t>
  </si>
  <si>
    <t>K-0156</t>
  </si>
  <si>
    <t>Cienkopis  MASSTER  kpl  10 kol</t>
  </si>
  <si>
    <t>5903795201537</t>
  </si>
  <si>
    <t>K-2100</t>
  </si>
  <si>
    <t>Marker FLIPCHART końc.okr.-czarny</t>
  </si>
  <si>
    <t>Markery</t>
  </si>
  <si>
    <t>5903795201681</t>
  </si>
  <si>
    <t>K-2101</t>
  </si>
  <si>
    <t>Marker FLIPCHART końc.okr.-czerwony</t>
  </si>
  <si>
    <t>5903795201698</t>
  </si>
  <si>
    <t>K-2102</t>
  </si>
  <si>
    <t>Marker FLIPCHART końc.okr.-niebieski</t>
  </si>
  <si>
    <t>5903795201704</t>
  </si>
  <si>
    <t>K-2103</t>
  </si>
  <si>
    <t>Marker FLIPCHART końc.okr.-zielony</t>
  </si>
  <si>
    <t>5903795201520</t>
  </si>
  <si>
    <t>K-2741</t>
  </si>
  <si>
    <t>Marker FLIPCHART końc.ścięta.-czarny</t>
  </si>
  <si>
    <t>5903795201711</t>
  </si>
  <si>
    <t>K-2740</t>
  </si>
  <si>
    <t>Marker FLIPCHART końc.ścięta.-czerwona</t>
  </si>
  <si>
    <t>5903795201735</t>
  </si>
  <si>
    <t>K-2739</t>
  </si>
  <si>
    <t>Marker FLIPCHART końc.ścięta.-niebieski</t>
  </si>
  <si>
    <t>5903795201728</t>
  </si>
  <si>
    <t>K-2738</t>
  </si>
  <si>
    <t>Marker FLIPCHART końc,ścięta.-zielony</t>
  </si>
  <si>
    <t>5903795201988</t>
  </si>
  <si>
    <t>K-2737</t>
  </si>
  <si>
    <t>Marker FLIPCHART kpl 4 kol</t>
  </si>
  <si>
    <t>5903795005586</t>
  </si>
  <si>
    <t>K-1044</t>
  </si>
  <si>
    <t>Marker „ MEDIUM ” – Standard - czarny</t>
  </si>
  <si>
    <t>5903795005579</t>
  </si>
  <si>
    <t>K-1045</t>
  </si>
  <si>
    <t>Marker „ MEDIUM ” – Standard - czerwony</t>
  </si>
  <si>
    <t>5903795005562</t>
  </si>
  <si>
    <t>K-1046</t>
  </si>
  <si>
    <t>Marker „ MEDIUM ” – Standard - zielony</t>
  </si>
  <si>
    <t>5903795000321</t>
  </si>
  <si>
    <t>K-1047</t>
  </si>
  <si>
    <t>Marker „ MEDIUM ” – Standard - niebieski</t>
  </si>
  <si>
    <t>5903795004275</t>
  </si>
  <si>
    <t>K-1048</t>
  </si>
  <si>
    <t>Marker „ MEDIUM ” – Standard  kpl. 4 kolory</t>
  </si>
  <si>
    <t>5903795000413</t>
  </si>
  <si>
    <t>K-1049</t>
  </si>
  <si>
    <t>Marker „ MEDIUM ” – Permanent - czarny</t>
  </si>
  <si>
    <t>5903795008433</t>
  </si>
  <si>
    <t>K-1050</t>
  </si>
  <si>
    <t>Marker „ MEDIUM ” – Permanent - czerwony</t>
  </si>
  <si>
    <t>5903795000406</t>
  </si>
  <si>
    <t>K-1051</t>
  </si>
  <si>
    <t>Marker „ MEDIUM ” – Permanent - zielony</t>
  </si>
  <si>
    <t>5903795008310</t>
  </si>
  <si>
    <t>K-1052</t>
  </si>
  <si>
    <t>Marker „ MEDIUM ” – Permanent - niebieski</t>
  </si>
  <si>
    <t>5903795004282</t>
  </si>
  <si>
    <t>K1053</t>
  </si>
  <si>
    <t>Marker „ MEDIUM ” – Permanent  4 kolory</t>
  </si>
  <si>
    <t>5903795000949</t>
  </si>
  <si>
    <t>K-1054</t>
  </si>
  <si>
    <t>Pisaki „ MAX ” 6 kolorów</t>
  </si>
  <si>
    <t>5903795000741</t>
  </si>
  <si>
    <t>K-1055</t>
  </si>
  <si>
    <t>Pisaki „ MAX ” 9 kolorów</t>
  </si>
  <si>
    <t>K-1056</t>
  </si>
  <si>
    <t>Marker „ GIGANT ”Standard - czarny (końcówka ścięta)</t>
  </si>
  <si>
    <t>K-1058</t>
  </si>
  <si>
    <t>Marker „ GIGANT ”Standard - czerwony (końcówka ścięta)</t>
  </si>
  <si>
    <t>K-0070</t>
  </si>
  <si>
    <t>Marker „ GIGANT ”Standard - zielony (końcówka ścięta)</t>
  </si>
  <si>
    <t>K-1059</t>
  </si>
  <si>
    <t>Marker „ GIGANT ”Standard - niebieski (końcówka ścięta)</t>
  </si>
  <si>
    <t>5903795005777</t>
  </si>
  <si>
    <t>K-1060</t>
  </si>
  <si>
    <t>Marker „ GIGANT ”Standard - czarny (końcówka okrągła)</t>
  </si>
  <si>
    <t>5903795005753</t>
  </si>
  <si>
    <t>K-1061</t>
  </si>
  <si>
    <t>Marker „ GIGANT ”Standard - czerwony (końcówka okrągła)</t>
  </si>
  <si>
    <t>5903795005746</t>
  </si>
  <si>
    <t>K-1062</t>
  </si>
  <si>
    <t>Marker „ GIGANT ”Standard - zielony (końcówka okrągła)</t>
  </si>
  <si>
    <t>5903795005760</t>
  </si>
  <si>
    <t>K-1063</t>
  </si>
  <si>
    <t>Marker „ GIGANT ”Standard - niebieski (końcówka okrągła)</t>
  </si>
  <si>
    <t>K-1064</t>
  </si>
  <si>
    <t>Marker „ GIGANT ”PERMANENT - czarny (końcówka ścięta)</t>
  </si>
  <si>
    <t>5903795007139</t>
  </si>
  <si>
    <t>K-1065</t>
  </si>
  <si>
    <t>Marker „ GIGANT ”PERMANENT - czerwony (końcówka ścięta)</t>
  </si>
  <si>
    <t>5903795007146</t>
  </si>
  <si>
    <t>K-1066</t>
  </si>
  <si>
    <t>Marker „ GIGANT ”PERMANENT - zielony (końcówka ścięta)</t>
  </si>
  <si>
    <t>K-1067</t>
  </si>
  <si>
    <t>Marker „ GIGANT ”PERMANENT - niebieski (końcówka ścięta)</t>
  </si>
  <si>
    <t>5903795007153</t>
  </si>
  <si>
    <t>K-1068</t>
  </si>
  <si>
    <t>Marker „ GIGANT ”PERMANENT - czarny (końcówka okrągła)</t>
  </si>
  <si>
    <t>5903795007184</t>
  </si>
  <si>
    <t>K-1069</t>
  </si>
  <si>
    <t>Marker „ GIGANT ”PERMANENT - czerwony (końcówka okrągła)</t>
  </si>
  <si>
    <t>5903795007191</t>
  </si>
  <si>
    <t>K-1070</t>
  </si>
  <si>
    <t>Marker „ GIGANT ”PERMANENT - zielony (końcówka okrągła)</t>
  </si>
  <si>
    <t>5903795007177</t>
  </si>
  <si>
    <t>K-1071</t>
  </si>
  <si>
    <t>Marker „ GIGANT ”PERMANENT - niebieski (końcówka okrągła)</t>
  </si>
  <si>
    <t>K-1072</t>
  </si>
  <si>
    <t>Marker „ GIGANT ”standard  kpl. 4 kolory (końcówka ścięta)</t>
  </si>
  <si>
    <t>5903795006514</t>
  </si>
  <si>
    <t>K-1073</t>
  </si>
  <si>
    <t>Marker „ GIGANT ”standard  kpl. 4 kolory (końcówka okrągła)</t>
  </si>
  <si>
    <t>5903795200394</t>
  </si>
  <si>
    <t>K-1074</t>
  </si>
  <si>
    <t>Marker „ GIGANT ”permanent  kpl. 4 kolory (końcówka ścięta)</t>
  </si>
  <si>
    <t>5903795006507</t>
  </si>
  <si>
    <t>K-1075</t>
  </si>
  <si>
    <t>Marker „ GIGANT ”permanent  kpl. 4 kolory (końcówka okrągła)</t>
  </si>
  <si>
    <t>5903795000068</t>
  </si>
  <si>
    <t>K-1076</t>
  </si>
  <si>
    <t>Zapas do pióra kulkowego-roller - czarny</t>
  </si>
  <si>
    <t>Zapasy</t>
  </si>
  <si>
    <t>K-1077</t>
  </si>
  <si>
    <t>Zapas do pióra kulkowego-roller - czerwony</t>
  </si>
  <si>
    <t>K-1078</t>
  </si>
  <si>
    <t>Zapas do pióra kulkowego-roller - zielony</t>
  </si>
  <si>
    <t>K-1079</t>
  </si>
  <si>
    <t>Zapas do pióra kulkowego-roller - niebieski</t>
  </si>
  <si>
    <t>K-1080</t>
  </si>
  <si>
    <t>Pisaki  BLAST  10 kol.</t>
  </si>
  <si>
    <t>5903795000024</t>
  </si>
  <si>
    <t>K-1081</t>
  </si>
  <si>
    <t>Pisaki  BLAST  14 kol.</t>
  </si>
  <si>
    <t>5903795000031</t>
  </si>
  <si>
    <t>K-1082</t>
  </si>
  <si>
    <t>Pisaki  BLAST  18 kol.</t>
  </si>
  <si>
    <t>K-1085</t>
  </si>
  <si>
    <t>Markery  ZAPACHOWE  7 kol.</t>
  </si>
  <si>
    <t>5903795090001</t>
  </si>
  <si>
    <t>K-1086</t>
  </si>
  <si>
    <t>Zakreślacz  ORION  - żółty</t>
  </si>
  <si>
    <t>Zakreślacze</t>
  </si>
  <si>
    <t>5903795090018</t>
  </si>
  <si>
    <t>K-1087</t>
  </si>
  <si>
    <t>Zakreślacz  ORION  - zielony</t>
  </si>
  <si>
    <t>5903795090025</t>
  </si>
  <si>
    <t>K-1088</t>
  </si>
  <si>
    <t>Zakreślacz  ORION  - oranż</t>
  </si>
  <si>
    <t>5903795090032</t>
  </si>
  <si>
    <t>K-1089</t>
  </si>
  <si>
    <t>Zakreślacz  ORION  - różowy</t>
  </si>
  <si>
    <t>5903795006071</t>
  </si>
  <si>
    <t>K-1090</t>
  </si>
  <si>
    <t>Zakreślacz  ORION  - niebieski</t>
  </si>
  <si>
    <t>5903795200028</t>
  </si>
  <si>
    <t>K-1091</t>
  </si>
  <si>
    <t xml:space="preserve">Zakreślacz  ORION - fioletowy </t>
  </si>
  <si>
    <t>5903795001174</t>
  </si>
  <si>
    <t>K-1092</t>
  </si>
  <si>
    <t>Zakreślacz  ORION  kpl. 2 kol.(żółty + zielony)</t>
  </si>
  <si>
    <t>5903795001181</t>
  </si>
  <si>
    <t>K-1093</t>
  </si>
  <si>
    <t>Zakreślacz  ORION  kpl. 2 kol.(żółty + różowy)</t>
  </si>
  <si>
    <t>5903795001847</t>
  </si>
  <si>
    <t>K-1094</t>
  </si>
  <si>
    <t>Zakreślacz  ORION  kpl. 3 kol.</t>
  </si>
  <si>
    <t>5903795001854</t>
  </si>
  <si>
    <t>K-1095</t>
  </si>
  <si>
    <t>Zakreślacz  ORION  kpl. 4 kol.</t>
  </si>
  <si>
    <t>5903795006606</t>
  </si>
  <si>
    <t>K-1096</t>
  </si>
  <si>
    <t>Zakreślacz  ORION  kpl. 5 kol.</t>
  </si>
  <si>
    <t>5903795200035</t>
  </si>
  <si>
    <t>K-1097</t>
  </si>
  <si>
    <t>Zakreślacz  ORION  kpl. 6 kol.</t>
  </si>
  <si>
    <t>5903795006712</t>
  </si>
  <si>
    <t>K-1098</t>
  </si>
  <si>
    <t>Zakreślacz  ORION  mix 16 szt.{ tuba 16 szt. }</t>
  </si>
  <si>
    <t>K-1099</t>
  </si>
  <si>
    <t>Długopis  „ NERO ” { długopis  pod  nadruk}</t>
  </si>
  <si>
    <t>Długopisy</t>
  </si>
  <si>
    <t>K-0019</t>
  </si>
  <si>
    <t>Długopis  „ ZIPP ”    { długopis pod nadruk }</t>
  </si>
  <si>
    <t>5903795007429</t>
  </si>
  <si>
    <t>K-1101</t>
  </si>
  <si>
    <t>Marker  „Gigant ” do  TABLIC - czarny</t>
  </si>
  <si>
    <t>5903795007443</t>
  </si>
  <si>
    <t>Marker  „Gigant ” do  TABLIC - czerwony</t>
  </si>
  <si>
    <t>5903795007467</t>
  </si>
  <si>
    <t>K-1103</t>
  </si>
  <si>
    <t>Marker  „Gigant ” do  TABLIC - zielony</t>
  </si>
  <si>
    <t>5903795007436</t>
  </si>
  <si>
    <t>K-1104</t>
  </si>
  <si>
    <t>Marker  „Gigant ” do  TABLIC - niebieski</t>
  </si>
  <si>
    <t>5903795200585</t>
  </si>
  <si>
    <t>K-1105</t>
  </si>
  <si>
    <t>Marker  „Gigant ” do  TABLIC  kpl. 4 kolory</t>
  </si>
  <si>
    <t>5903795203647</t>
  </si>
  <si>
    <t>K-1921</t>
  </si>
  <si>
    <t>Marker „GIGANT” do Tablic 2 kol. + gąbka na blistrze</t>
  </si>
  <si>
    <t>5903795203630</t>
  </si>
  <si>
    <t>K-2911</t>
  </si>
  <si>
    <t>Marker „GIGANT” do Tablic 3 kol. + gąbka na blistrze</t>
  </si>
  <si>
    <t>5903795201155</t>
  </si>
  <si>
    <t>K-1113</t>
  </si>
  <si>
    <t>Marker „GIGANT” do Tablic 4 kol. + gąbka na blistrze</t>
  </si>
  <si>
    <t>5903795202183</t>
  </si>
  <si>
    <t>K-9977</t>
  </si>
  <si>
    <t>"Super płyn"do czyszczenia białych tablic Kamet</t>
  </si>
  <si>
    <t>Płyny</t>
  </si>
  <si>
    <t>5903795007412</t>
  </si>
  <si>
    <t>K-1106</t>
  </si>
  <si>
    <t>DŁUGOPIS  biurowy  z przylepcem { leżący  ze sprężynką}</t>
  </si>
  <si>
    <t>5903795007474</t>
  </si>
  <si>
    <t>K-1107</t>
  </si>
  <si>
    <t>DŁUGOPIS  biurowy  z przylepcem { stojący ze sprężynką}</t>
  </si>
  <si>
    <t>5903795200844</t>
  </si>
  <si>
    <t>K-1114</t>
  </si>
  <si>
    <t>Temperówka metalowa pojedyncza  KAMET</t>
  </si>
  <si>
    <t>Temperówki</t>
  </si>
  <si>
    <t>5903795200400</t>
  </si>
  <si>
    <t>K-2300</t>
  </si>
  <si>
    <t>Temperówka metalowa podwójna  KAMET</t>
  </si>
  <si>
    <t>5903795203579</t>
  </si>
  <si>
    <t>K-0445</t>
  </si>
  <si>
    <t>Temperówka metalowa podwójna  z pojemniczkiem  KAMET</t>
  </si>
  <si>
    <t>5903795201308</t>
  </si>
  <si>
    <t>K-2400</t>
  </si>
  <si>
    <t>Temperówka metalowa z pojemniczkiem  KAMET</t>
  </si>
  <si>
    <t>5903795200257</t>
  </si>
  <si>
    <t>K-2002</t>
  </si>
  <si>
    <t>Korektor w płynie JET - z metalową końcówką</t>
  </si>
  <si>
    <t>Korektory</t>
  </si>
  <si>
    <t>5903795201452</t>
  </si>
  <si>
    <t>K-0037</t>
  </si>
  <si>
    <t>Korektor z aplikatorem w gąbce 20 ml</t>
  </si>
  <si>
    <t>N</t>
  </si>
  <si>
    <t>5903795203999</t>
  </si>
  <si>
    <t>K-7171</t>
  </si>
  <si>
    <t>Foliopis CD K-100 - Biały  wodoodporny      NOWOŚĆ</t>
  </si>
  <si>
    <t>Foliopisy</t>
  </si>
  <si>
    <t>5903795200301</t>
  </si>
  <si>
    <t>K-1210</t>
  </si>
  <si>
    <t>Foliopis CD K-100 - czarny</t>
  </si>
  <si>
    <t>5903795200431</t>
  </si>
  <si>
    <t>K-1213</t>
  </si>
  <si>
    <t>Foliopis CD K-100 - czerwony</t>
  </si>
  <si>
    <t>5903795200448</t>
  </si>
  <si>
    <t>K-1211</t>
  </si>
  <si>
    <t>Foliopis CD K-100 - niebieski</t>
  </si>
  <si>
    <t>5903795200455</t>
  </si>
  <si>
    <t>K-1212</t>
  </si>
  <si>
    <t>Foliopis CD K-100 - zielony</t>
  </si>
  <si>
    <t xml:space="preserve"> K-9111</t>
  </si>
  <si>
    <t>Foliopis CD K-100 - kpl  4 kol</t>
  </si>
  <si>
    <t>5903795200349</t>
  </si>
  <si>
    <t>K-1214</t>
  </si>
  <si>
    <t>Foliopis CD K-200 - czarny</t>
  </si>
  <si>
    <t>5903795200479</t>
  </si>
  <si>
    <t>K-1215</t>
  </si>
  <si>
    <t>Foliopis CD K-200 - czerwony</t>
  </si>
  <si>
    <t>5903795200486</t>
  </si>
  <si>
    <t>K-1217</t>
  </si>
  <si>
    <t>Foliopis CD K-200 - niebieski</t>
  </si>
  <si>
    <t>5903795200493</t>
  </si>
  <si>
    <t>K-1218</t>
  </si>
  <si>
    <t>Foliopis CD K-200 - zielony</t>
  </si>
  <si>
    <t>K-1216</t>
  </si>
  <si>
    <t>Foliopis CD K-200 - kpl 4 kol</t>
  </si>
  <si>
    <t>5903795200905</t>
  </si>
  <si>
    <t>K-2000</t>
  </si>
  <si>
    <t>Foliopis  CD  F-04- czarny</t>
  </si>
  <si>
    <t>5903795201001</t>
  </si>
  <si>
    <t>K-2001</t>
  </si>
  <si>
    <t>Foliopis  CD  F-04- czerwony</t>
  </si>
  <si>
    <t>5903795201025</t>
  </si>
  <si>
    <t>K-2003</t>
  </si>
  <si>
    <t>Foliopis  CD  F-04- niebieski</t>
  </si>
  <si>
    <t>5903795201018</t>
  </si>
  <si>
    <t>K-2004</t>
  </si>
  <si>
    <t>Foliopis  CD  F-04- zielony</t>
  </si>
  <si>
    <t>5903795203906</t>
  </si>
  <si>
    <t>K-0911</t>
  </si>
  <si>
    <t>Foliopis  CD  F-06  -czarny</t>
  </si>
  <si>
    <t>5903795203913</t>
  </si>
  <si>
    <t>K-0912</t>
  </si>
  <si>
    <t>Foliopis  CD  F-06  -czerwony</t>
  </si>
  <si>
    <t>5903795203920</t>
  </si>
  <si>
    <t>K-0913</t>
  </si>
  <si>
    <t>Foliopis  CD  F-06  -niebieski</t>
  </si>
  <si>
    <t>5903795203937</t>
  </si>
  <si>
    <t>K-0914</t>
  </si>
  <si>
    <t>Foliopis  CD  F-06  -zielony</t>
  </si>
  <si>
    <t>K-9114</t>
  </si>
  <si>
    <t>Foliopis  CD  F-06  kpl 4 kol</t>
  </si>
  <si>
    <t>K-1221</t>
  </si>
  <si>
    <t>Foliopis  CD  F-04 kpl 4 kol</t>
  </si>
  <si>
    <t>K-2320</t>
  </si>
  <si>
    <t>FOLIOPIS  4 szt  kpl czarny {04,06,1,2.5 mm}</t>
  </si>
  <si>
    <t>5903795203784</t>
  </si>
  <si>
    <t>K-0223</t>
  </si>
  <si>
    <t>FOLIOPIS   CD  DWUSTRONNY Gigant - czarny</t>
  </si>
  <si>
    <t>5903795203876</t>
  </si>
  <si>
    <t>K-0224</t>
  </si>
  <si>
    <t>FOLIOPIS   CD  DWUSTRONNY Gigant - czerwony</t>
  </si>
  <si>
    <t>5903795203869</t>
  </si>
  <si>
    <t>K-0225</t>
  </si>
  <si>
    <t>FOLIOPIS   CD  DWUSTRONNY Gigant - niebieski</t>
  </si>
  <si>
    <t>5903795203883</t>
  </si>
  <si>
    <t>K-0226</t>
  </si>
  <si>
    <t>FOLIOPIS   CD  DWUSTRONNY Gigant - zielony</t>
  </si>
  <si>
    <t>K-0052</t>
  </si>
  <si>
    <t>Zakreślacz RICO -k. ścięta ok. 3mm-żółty</t>
  </si>
  <si>
    <t>K-0053</t>
  </si>
  <si>
    <t>Zakreślacz RICO -k. ścięta ok. 3mm-różowy</t>
  </si>
  <si>
    <t>K-0054</t>
  </si>
  <si>
    <t>Zakreślacz RICO -k. ścięta ok. 3mm-zielony</t>
  </si>
  <si>
    <t>K-0055</t>
  </si>
  <si>
    <t>Zakreślacz RICO -k. ścięta ok. 3mm-oranż</t>
  </si>
  <si>
    <t>K-0001</t>
  </si>
  <si>
    <t>Cienkopis kulkowy  0,3mm -czarny</t>
  </si>
  <si>
    <t>K-0002</t>
  </si>
  <si>
    <t>Cienkopis kulkowy  0,3mm -czerwony</t>
  </si>
  <si>
    <t>K-0003</t>
  </si>
  <si>
    <t>Cienkopis kulkowy  0,3mm -niebieski</t>
  </si>
  <si>
    <t>K-0004</t>
  </si>
  <si>
    <t>Cienkopis kulkowy  0,3mm -zielony</t>
  </si>
  <si>
    <t>5903795202299</t>
  </si>
  <si>
    <t>K-2040</t>
  </si>
  <si>
    <t>MARKER  JUMBO XXL - czarny</t>
  </si>
  <si>
    <t>5903795202312</t>
  </si>
  <si>
    <t>K-2041</t>
  </si>
  <si>
    <t>MARKER  JUMBO XXL - czerwony</t>
  </si>
  <si>
    <t>5903795202305</t>
  </si>
  <si>
    <t>K-2042</t>
  </si>
  <si>
    <t>MARKER  JUMBO XXL - niebieski</t>
  </si>
  <si>
    <t>5903795202329</t>
  </si>
  <si>
    <t>K-2043</t>
  </si>
  <si>
    <t>MARKER  JUMBO XXL - zielony</t>
  </si>
  <si>
    <t>5903795203616</t>
  </si>
  <si>
    <t>K-9122</t>
  </si>
  <si>
    <t>Marker White board POLO kpl  4 kol</t>
  </si>
  <si>
    <t>5903795202326</t>
  </si>
  <si>
    <t>K-2050</t>
  </si>
  <si>
    <t>Marker White board POLO -czarny{do tablic z filcem w skuwce}</t>
  </si>
  <si>
    <t>5903795202350</t>
  </si>
  <si>
    <t>K-2051</t>
  </si>
  <si>
    <t>Marker White board POLO -czerwony{do tablic z filcem w skuwce}</t>
  </si>
  <si>
    <t>5903795202343</t>
  </si>
  <si>
    <t>K-2052</t>
  </si>
  <si>
    <t>Marker White board POLO -niebieski{do tablic z filcem w skuwce</t>
  </si>
  <si>
    <t>5903795202367</t>
  </si>
  <si>
    <t>K-2053</t>
  </si>
  <si>
    <t>Marker White board POLO -zielony{do tablic z filcem w skuwce}</t>
  </si>
  <si>
    <t>5903795202237</t>
  </si>
  <si>
    <t>K-2054</t>
  </si>
  <si>
    <t>Korektor w taśmie KL-3000  5mm # 8m</t>
  </si>
  <si>
    <t>5903795203470</t>
  </si>
  <si>
    <t>K-2055</t>
  </si>
  <si>
    <t>Tablica edukacyjna + 5 pisaków suchościeralnych</t>
  </si>
  <si>
    <t>Tablice</t>
  </si>
  <si>
    <t>5903795203661</t>
  </si>
  <si>
    <t>K-2291</t>
  </si>
  <si>
    <t>Marker GIGANT permanent -BIAŁY                   NOWOŚĆ</t>
  </si>
  <si>
    <t>5903795203678</t>
  </si>
  <si>
    <t>K-5111</t>
  </si>
  <si>
    <t>Marker GIGANT permanent -SREBRNY            NOWOŚĆ</t>
  </si>
  <si>
    <t>5903795203685</t>
  </si>
  <si>
    <t>K-8877</t>
  </si>
  <si>
    <t>Marker GIGANT permanent -ZŁOTY                  NOWOŚĆ</t>
  </si>
  <si>
    <t>5903795204033</t>
  </si>
  <si>
    <t>K-9294</t>
  </si>
  <si>
    <t>FLAMASTRY  Bianco  6 kol        Nowość</t>
  </si>
  <si>
    <t>Flamastry</t>
  </si>
  <si>
    <t>5903795204026</t>
  </si>
  <si>
    <t>K-9295</t>
  </si>
  <si>
    <t>FLAMASTRY  Bianco  12 kol      Nowość</t>
  </si>
  <si>
    <t>5903795204019</t>
  </si>
  <si>
    <t>K-9296</t>
  </si>
  <si>
    <t>FLAMASTRY  Bianco  24 kol      Nowość</t>
  </si>
  <si>
    <t>Przedstawiciele Handlowi Teletargów Hurt-Papier</t>
  </si>
  <si>
    <t>Lp.</t>
  </si>
  <si>
    <t>Imię i Nazwisko</t>
  </si>
  <si>
    <t>Telefon</t>
  </si>
  <si>
    <t>e-mail</t>
  </si>
  <si>
    <t>Jacek Mach</t>
  </si>
  <si>
    <t>600 305 292 </t>
  </si>
  <si>
    <t>j.mach@hurtpapier.pl</t>
  </si>
  <si>
    <t>Tomasz Kwaśny</t>
  </si>
  <si>
    <t>17 854 25 69  w. 101</t>
  </si>
  <si>
    <t>t.kwasny@hurtpapier.pl</t>
  </si>
  <si>
    <t>Bogumiła Kotowicz</t>
  </si>
  <si>
    <t>600 305 293</t>
  </si>
  <si>
    <t>b.kotowicz@hurtpapier.pl</t>
  </si>
  <si>
    <t>Anna Kuźniar</t>
  </si>
  <si>
    <t>17 854 25 69  w. 102</t>
  </si>
  <si>
    <t>a.kuzniar@hurtpapier.pl</t>
  </si>
  <si>
    <t>Małgorzata Piątkiewicz</t>
  </si>
  <si>
    <t>600 305 295</t>
  </si>
  <si>
    <t>m.piatkiewicz@hurtpapier.pl</t>
  </si>
  <si>
    <t>Paweł Głuczkowski</t>
  </si>
  <si>
    <t>600 305 300</t>
  </si>
  <si>
    <t>p.gluczkowski@hurtpapier.pl</t>
  </si>
  <si>
    <t>Agnieszka Żuk</t>
  </si>
  <si>
    <t>600 305 299 </t>
  </si>
  <si>
    <t>a.zuk@hurtpapier.pl</t>
  </si>
  <si>
    <t>Alicja Międlar</t>
  </si>
  <si>
    <t>17 854 25 69  w. 104</t>
  </si>
  <si>
    <t>a.miedlar@hurtpapier.pl</t>
  </si>
  <si>
    <t>Michał Nowak</t>
  </si>
  <si>
    <t>600 305 296</t>
  </si>
  <si>
    <t>m.nowak@hurtpapier.pl</t>
  </si>
  <si>
    <t>Agnieszka Filip</t>
  </si>
  <si>
    <t>17 854 25 69  w. 107</t>
  </si>
  <si>
    <t>a.filip@hurtpapier.pl</t>
  </si>
  <si>
    <t>Barbara Osika</t>
  </si>
  <si>
    <t>662 177 563 </t>
  </si>
  <si>
    <t>b.osika@hurtpapier.pl</t>
  </si>
  <si>
    <t>Marta Osika</t>
  </si>
  <si>
    <t>17 854 25 69  w. 106</t>
  </si>
  <si>
    <t>marta.osika@hurtpapier.pl</t>
  </si>
  <si>
    <t>FORMULARZ ZAMÓWIENIA TELETARGI HURT-PAPIER</t>
  </si>
  <si>
    <t>Wpisz dane firmy składającej zamówienie</t>
  </si>
  <si>
    <t>Twój Przedstawiciel Handlowy</t>
  </si>
  <si>
    <t>Telefon:</t>
  </si>
  <si>
    <t>Imię i Nazwisko:</t>
  </si>
  <si>
    <t xml:space="preserve">Nazwa firmy: </t>
  </si>
  <si>
    <t>Wartość</t>
  </si>
  <si>
    <t>PROMOCJA TARGOWA</t>
  </si>
  <si>
    <t>Opiekun marki</t>
  </si>
  <si>
    <t>NOWOŚĆ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</si>
</sst>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[&lt;=999999]###\-###;\(###\)\ ###\-###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7"/>
      <color indexed="8"/>
      <name val="Arial"/>
      <family val="2"/>
      <charset val="238"/>
    </font>
    <font>
      <b/>
      <sz val="10"/>
      <color rgb="FFC20A27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4"/>
      <color theme="0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sz val="9"/>
      <color rgb="FFFFFF00"/>
      <name val="Calibri"/>
      <family val="2"/>
      <charset val="238"/>
      <scheme val="minor"/>
    </font>
    <font>
      <b/>
      <sz val="10"/>
      <color rgb="FFFFFF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scheme val="minor"/>
    </font>
    <font>
      <u/>
      <sz val="11"/>
      <color rgb="FFFFFF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4"/>
      <color theme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ont="0" applyFill="0" applyAlignment="0" applyProtection="0">
      <alignment horizontal="left" vertical="center" wrapText="1"/>
      <protection locked="0"/>
    </xf>
    <xf numFmtId="0" fontId="19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9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11" fillId="4" borderId="3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4" fontId="14" fillId="0" borderId="0" xfId="1" applyFont="1" applyAlignment="1">
      <alignment horizontal="center" vertical="center"/>
    </xf>
    <xf numFmtId="44" fontId="15" fillId="0" borderId="0" xfId="1" applyFont="1" applyAlignment="1">
      <alignment horizontal="center" vertical="center"/>
    </xf>
    <xf numFmtId="0" fontId="16" fillId="6" borderId="0" xfId="1" applyNumberFormat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7" fillId="0" borderId="0" xfId="0" applyFont="1"/>
    <xf numFmtId="0" fontId="17" fillId="0" borderId="0" xfId="0" quotePrefix="1" applyFont="1" applyAlignment="1">
      <alignment horizontal="center"/>
    </xf>
    <xf numFmtId="0" fontId="0" fillId="0" borderId="0" xfId="0" applyAlignment="1">
      <alignment horizontal="center"/>
    </xf>
    <xf numFmtId="3" fontId="17" fillId="0" borderId="0" xfId="0" quotePrefix="1" applyNumberFormat="1" applyFont="1" applyAlignment="1">
      <alignment horizontal="center"/>
    </xf>
    <xf numFmtId="9" fontId="7" fillId="2" borderId="1" xfId="2" applyFont="1" applyFill="1" applyBorder="1" applyAlignment="1" applyProtection="1">
      <alignment horizontal="center" vertical="center" wrapText="1"/>
      <protection locked="0"/>
    </xf>
    <xf numFmtId="9" fontId="7" fillId="2" borderId="2" xfId="2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center" vertical="center"/>
    </xf>
    <xf numFmtId="0" fontId="20" fillId="5" borderId="0" xfId="0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1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6" fillId="2" borderId="4" xfId="3" applyNumberFormat="1" applyFont="1" applyFill="1" applyBorder="1" applyAlignment="1" applyProtection="1">
      <alignment horizontal="center" vertical="center" wrapText="1"/>
    </xf>
    <xf numFmtId="0" fontId="2" fillId="7" borderId="4" xfId="0" applyFont="1" applyFill="1" applyBorder="1" applyAlignment="1" applyProtection="1">
      <alignment horizontal="center" wrapText="1"/>
      <protection locked="0"/>
    </xf>
    <xf numFmtId="44" fontId="24" fillId="2" borderId="1" xfId="0" applyNumberFormat="1" applyFont="1" applyFill="1" applyBorder="1" applyAlignment="1">
      <alignment vertical="center"/>
    </xf>
    <xf numFmtId="44" fontId="24" fillId="2" borderId="2" xfId="0" applyNumberFormat="1" applyFont="1" applyFill="1" applyBorder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10" fillId="3" borderId="6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left" vertical="center"/>
    </xf>
    <xf numFmtId="0" fontId="12" fillId="5" borderId="0" xfId="0" applyFont="1" applyFill="1" applyAlignment="1">
      <alignment horizontal="center" vertical="center" textRotation="90"/>
    </xf>
    <xf numFmtId="0" fontId="0" fillId="0" borderId="0" xfId="0" applyAlignment="1" applyProtection="1">
      <alignment horizontal="right" vertical="center"/>
      <protection locked="0"/>
    </xf>
    <xf numFmtId="0" fontId="26" fillId="0" borderId="0" xfId="0" applyFont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center"/>
    </xf>
    <xf numFmtId="0" fontId="25" fillId="3" borderId="0" xfId="4" applyFont="1" applyFill="1" applyAlignment="1">
      <alignment horizontal="center" vertical="center" wrapText="1"/>
    </xf>
    <xf numFmtId="0" fontId="0" fillId="0" borderId="0" xfId="0" applyAlignment="1" applyProtection="1">
      <alignment horizontal="right"/>
      <protection locked="0"/>
    </xf>
    <xf numFmtId="0" fontId="23" fillId="0" borderId="5" xfId="0" applyFont="1" applyBorder="1" applyAlignment="1" applyProtection="1">
      <alignment horizontal="right" vertical="center"/>
      <protection locked="0"/>
    </xf>
    <xf numFmtId="0" fontId="22" fillId="7" borderId="4" xfId="0" applyFont="1" applyFill="1" applyBorder="1" applyAlignment="1" applyProtection="1">
      <alignment horizontal="center"/>
      <protection locked="0"/>
    </xf>
    <xf numFmtId="0" fontId="27" fillId="0" borderId="0" xfId="4" applyNumberFormat="1" applyFont="1" applyBorder="1" applyAlignment="1" applyProtection="1">
      <alignment horizontal="center" vertical="center"/>
      <protection hidden="1"/>
    </xf>
  </cellXfs>
  <cellStyles count="5">
    <cellStyle name="Hiperłącze" xfId="4" builtinId="8"/>
    <cellStyle name="Normalny" xfId="0" builtinId="0"/>
    <cellStyle name="Procentowy" xfId="2" builtinId="5"/>
    <cellStyle name="Walutowy" xfId="1" builtinId="4"/>
    <cellStyle name="x_no-border" xfId="3" xr:uid="{BC05867F-4E8B-42B1-AAC2-24D660EA583B}"/>
  </cellStyles>
  <dxfs count="1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Calibri"/>
        <family val="2"/>
        <scheme val="minor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303410</xdr:colOff>
      <xdr:row>2</xdr:row>
      <xdr:rowOff>2183</xdr:rowOff>
    </xdr:from>
    <xdr:to>
      <xdr:col>9</xdr:col>
      <xdr:colOff>552450</xdr:colOff>
      <xdr:row>3</xdr:row>
      <xdr:rowOff>276225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44922E3C-0E3A-448E-9372-06C0F76E84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66435" y="411758"/>
          <a:ext cx="1430140" cy="4740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190500</xdr:rowOff>
    </xdr:from>
    <xdr:to>
      <xdr:col>2</xdr:col>
      <xdr:colOff>1029573</xdr:colOff>
      <xdr:row>3</xdr:row>
      <xdr:rowOff>190500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68E0C008-0532-40C5-8733-13D03D9A77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90525"/>
          <a:ext cx="1696323" cy="4095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42EEE48-F358-4C4B-A785-03E5A7793D71}" name="Cennik202038" displayName="Cennik202038" ref="A6:M204" totalsRowShown="0" headerRowDxfId="0" dataDxfId="15">
  <autoFilter ref="A6:M204" xr:uid="{8E7CACE8-1AE9-48B4-9624-C38D3E55EF7A}"/>
  <sortState xmlns:xlrd2="http://schemas.microsoft.com/office/spreadsheetml/2017/richdata2" ref="A7:M204">
    <sortCondition ref="E6:E204"/>
  </sortState>
  <tableColumns count="13">
    <tableColumn id="14" xr3:uid="{9D3D170D-88C6-4C35-9C08-3F3077B2CA46}" name="LP" dataDxfId="14"/>
    <tableColumn id="1" xr3:uid="{EB11C505-FF0B-41AA-8951-9F985783066B}" name="NOWOŚĆ" dataDxfId="13"/>
    <tableColumn id="10" xr3:uid="{32B07FE8-70AB-4825-9580-689D78B0860D}" name="EAN" dataDxfId="12"/>
    <tableColumn id="16" xr3:uid="{6CF2A538-BD06-49B8-8040-40B366BF9AC0}" name="Symbol" dataDxfId="11"/>
    <tableColumn id="15" xr3:uid="{A08E8A60-36B8-437C-A088-C61E6CDB46CF}" name="Nazwa produktu" dataDxfId="10"/>
    <tableColumn id="2" xr3:uid="{2C7D3C37-1351-4DA3-9FE1-479A6DA6E6F0}" name="Marka" dataDxfId="9"/>
    <tableColumn id="3" xr3:uid="{3A82B366-A5ED-4793-ACC9-8B16EB3CBF86}" name="Kategoria" dataDxfId="8"/>
    <tableColumn id="8" xr3:uid="{81EDD181-A021-4E06-BA77-311E035DE53A}" name="OPA zbiorcze" dataDxfId="7"/>
    <tableColumn id="9" xr3:uid="{74187C61-CD43-4CAE-B243-D35BDF831DC5}" name="Ilość w OPA." dataDxfId="6"/>
    <tableColumn id="26" xr3:uid="{5D14E897-03FE-4AC6-8A39-C0A7414FEBC5}" name="Cena katalogowa" dataDxfId="5" dataCellStyle="Walutowy"/>
    <tableColumn id="25" xr3:uid="{7913FC28-9556-479E-B6D0-B21CFAAD5774}" name="Cena po rabacie" dataDxfId="4" dataCellStyle="Walutowy">
      <calculatedColumnFormula>J7-J7*$L$3</calculatedColumnFormula>
    </tableColumn>
    <tableColumn id="24" xr3:uid="{6FA1DD3E-CEE5-4174-B4E9-39C253B69B58}" name="ILOŚĆ" dataDxfId="3" dataCellStyle="Walutowy"/>
    <tableColumn id="22" xr3:uid="{C54DBD70-DECE-416F-9066-B471098B094F}" name="WARTOŚĆ ZAMÓWIENIA" dataDxfId="2" dataCellStyle="Walutowy">
      <calculatedColumnFormula>(K7*L7)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://www.hurtpapier.pl/photo/KAMET_PROMOCJ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65165-22F4-4AAA-B896-4A0F773D666D}">
  <sheetPr codeName="Arkusz1"/>
  <dimension ref="A1:M204"/>
  <sheetViews>
    <sheetView tabSelected="1" workbookViewId="0">
      <pane ySplit="6" topLeftCell="A7" activePane="bottomLeft" state="frozen"/>
      <selection pane="bottomLeft" activeCell="F12" sqref="F12"/>
    </sheetView>
  </sheetViews>
  <sheetFormatPr defaultRowHeight="15" x14ac:dyDescent="0.25"/>
  <cols>
    <col min="1" max="2" width="5" style="1" customWidth="1"/>
    <col min="3" max="3" width="15.5703125" style="2" customWidth="1"/>
    <col min="4" max="4" width="14.5703125" style="3" customWidth="1"/>
    <col min="5" max="5" width="49.28515625" style="4" customWidth="1"/>
    <col min="6" max="6" width="21.140625" style="5" customWidth="1"/>
    <col min="7" max="7" width="23.85546875" style="1" customWidth="1"/>
    <col min="8" max="9" width="8.85546875" style="6" customWidth="1"/>
    <col min="10" max="10" width="11.140625" style="7" customWidth="1"/>
    <col min="11" max="11" width="14.7109375" style="7" customWidth="1"/>
    <col min="12" max="12" width="11.7109375" style="7" customWidth="1"/>
    <col min="13" max="13" width="13.7109375" style="7" bestFit="1" customWidth="1"/>
    <col min="257" max="257" width="5" customWidth="1"/>
    <col min="258" max="258" width="12.5703125" customWidth="1"/>
    <col min="259" max="259" width="17.140625" customWidth="1"/>
    <col min="260" max="260" width="18.85546875" customWidth="1"/>
    <col min="261" max="261" width="25" customWidth="1"/>
    <col min="262" max="262" width="59" customWidth="1"/>
    <col min="263" max="263" width="11.7109375" customWidth="1"/>
    <col min="264" max="265" width="8.85546875" customWidth="1"/>
    <col min="266" max="266" width="14.140625" customWidth="1"/>
    <col min="267" max="268" width="15.5703125" customWidth="1"/>
    <col min="513" max="513" width="5" customWidth="1"/>
    <col min="514" max="514" width="12.5703125" customWidth="1"/>
    <col min="515" max="515" width="17.140625" customWidth="1"/>
    <col min="516" max="516" width="18.85546875" customWidth="1"/>
    <col min="517" max="517" width="25" customWidth="1"/>
    <col min="518" max="518" width="59" customWidth="1"/>
    <col min="519" max="519" width="11.7109375" customWidth="1"/>
    <col min="520" max="521" width="8.85546875" customWidth="1"/>
    <col min="522" max="522" width="14.140625" customWidth="1"/>
    <col min="523" max="524" width="15.5703125" customWidth="1"/>
    <col min="769" max="769" width="5" customWidth="1"/>
    <col min="770" max="770" width="12.5703125" customWidth="1"/>
    <col min="771" max="771" width="17.140625" customWidth="1"/>
    <col min="772" max="772" width="18.85546875" customWidth="1"/>
    <col min="773" max="773" width="25" customWidth="1"/>
    <col min="774" max="774" width="59" customWidth="1"/>
    <col min="775" max="775" width="11.7109375" customWidth="1"/>
    <col min="776" max="777" width="8.85546875" customWidth="1"/>
    <col min="778" max="778" width="14.140625" customWidth="1"/>
    <col min="779" max="780" width="15.5703125" customWidth="1"/>
    <col min="1025" max="1025" width="5" customWidth="1"/>
    <col min="1026" max="1026" width="12.5703125" customWidth="1"/>
    <col min="1027" max="1027" width="17.140625" customWidth="1"/>
    <col min="1028" max="1028" width="18.85546875" customWidth="1"/>
    <col min="1029" max="1029" width="25" customWidth="1"/>
    <col min="1030" max="1030" width="59" customWidth="1"/>
    <col min="1031" max="1031" width="11.7109375" customWidth="1"/>
    <col min="1032" max="1033" width="8.85546875" customWidth="1"/>
    <col min="1034" max="1034" width="14.140625" customWidth="1"/>
    <col min="1035" max="1036" width="15.5703125" customWidth="1"/>
    <col min="1281" max="1281" width="5" customWidth="1"/>
    <col min="1282" max="1282" width="12.5703125" customWidth="1"/>
    <col min="1283" max="1283" width="17.140625" customWidth="1"/>
    <col min="1284" max="1284" width="18.85546875" customWidth="1"/>
    <col min="1285" max="1285" width="25" customWidth="1"/>
    <col min="1286" max="1286" width="59" customWidth="1"/>
    <col min="1287" max="1287" width="11.7109375" customWidth="1"/>
    <col min="1288" max="1289" width="8.85546875" customWidth="1"/>
    <col min="1290" max="1290" width="14.140625" customWidth="1"/>
    <col min="1291" max="1292" width="15.5703125" customWidth="1"/>
    <col min="1537" max="1537" width="5" customWidth="1"/>
    <col min="1538" max="1538" width="12.5703125" customWidth="1"/>
    <col min="1539" max="1539" width="17.140625" customWidth="1"/>
    <col min="1540" max="1540" width="18.85546875" customWidth="1"/>
    <col min="1541" max="1541" width="25" customWidth="1"/>
    <col min="1542" max="1542" width="59" customWidth="1"/>
    <col min="1543" max="1543" width="11.7109375" customWidth="1"/>
    <col min="1544" max="1545" width="8.85546875" customWidth="1"/>
    <col min="1546" max="1546" width="14.140625" customWidth="1"/>
    <col min="1547" max="1548" width="15.5703125" customWidth="1"/>
    <col min="1793" max="1793" width="5" customWidth="1"/>
    <col min="1794" max="1794" width="12.5703125" customWidth="1"/>
    <col min="1795" max="1795" width="17.140625" customWidth="1"/>
    <col min="1796" max="1796" width="18.85546875" customWidth="1"/>
    <col min="1797" max="1797" width="25" customWidth="1"/>
    <col min="1798" max="1798" width="59" customWidth="1"/>
    <col min="1799" max="1799" width="11.7109375" customWidth="1"/>
    <col min="1800" max="1801" width="8.85546875" customWidth="1"/>
    <col min="1802" max="1802" width="14.140625" customWidth="1"/>
    <col min="1803" max="1804" width="15.5703125" customWidth="1"/>
    <col min="2049" max="2049" width="5" customWidth="1"/>
    <col min="2050" max="2050" width="12.5703125" customWidth="1"/>
    <col min="2051" max="2051" width="17.140625" customWidth="1"/>
    <col min="2052" max="2052" width="18.85546875" customWidth="1"/>
    <col min="2053" max="2053" width="25" customWidth="1"/>
    <col min="2054" max="2054" width="59" customWidth="1"/>
    <col min="2055" max="2055" width="11.7109375" customWidth="1"/>
    <col min="2056" max="2057" width="8.85546875" customWidth="1"/>
    <col min="2058" max="2058" width="14.140625" customWidth="1"/>
    <col min="2059" max="2060" width="15.5703125" customWidth="1"/>
    <col min="2305" max="2305" width="5" customWidth="1"/>
    <col min="2306" max="2306" width="12.5703125" customWidth="1"/>
    <col min="2307" max="2307" width="17.140625" customWidth="1"/>
    <col min="2308" max="2308" width="18.85546875" customWidth="1"/>
    <col min="2309" max="2309" width="25" customWidth="1"/>
    <col min="2310" max="2310" width="59" customWidth="1"/>
    <col min="2311" max="2311" width="11.7109375" customWidth="1"/>
    <col min="2312" max="2313" width="8.85546875" customWidth="1"/>
    <col min="2314" max="2314" width="14.140625" customWidth="1"/>
    <col min="2315" max="2316" width="15.5703125" customWidth="1"/>
    <col min="2561" max="2561" width="5" customWidth="1"/>
    <col min="2562" max="2562" width="12.5703125" customWidth="1"/>
    <col min="2563" max="2563" width="17.140625" customWidth="1"/>
    <col min="2564" max="2564" width="18.85546875" customWidth="1"/>
    <col min="2565" max="2565" width="25" customWidth="1"/>
    <col min="2566" max="2566" width="59" customWidth="1"/>
    <col min="2567" max="2567" width="11.7109375" customWidth="1"/>
    <col min="2568" max="2569" width="8.85546875" customWidth="1"/>
    <col min="2570" max="2570" width="14.140625" customWidth="1"/>
    <col min="2571" max="2572" width="15.5703125" customWidth="1"/>
    <col min="2817" max="2817" width="5" customWidth="1"/>
    <col min="2818" max="2818" width="12.5703125" customWidth="1"/>
    <col min="2819" max="2819" width="17.140625" customWidth="1"/>
    <col min="2820" max="2820" width="18.85546875" customWidth="1"/>
    <col min="2821" max="2821" width="25" customWidth="1"/>
    <col min="2822" max="2822" width="59" customWidth="1"/>
    <col min="2823" max="2823" width="11.7109375" customWidth="1"/>
    <col min="2824" max="2825" width="8.85546875" customWidth="1"/>
    <col min="2826" max="2826" width="14.140625" customWidth="1"/>
    <col min="2827" max="2828" width="15.5703125" customWidth="1"/>
    <col min="3073" max="3073" width="5" customWidth="1"/>
    <col min="3074" max="3074" width="12.5703125" customWidth="1"/>
    <col min="3075" max="3075" width="17.140625" customWidth="1"/>
    <col min="3076" max="3076" width="18.85546875" customWidth="1"/>
    <col min="3077" max="3077" width="25" customWidth="1"/>
    <col min="3078" max="3078" width="59" customWidth="1"/>
    <col min="3079" max="3079" width="11.7109375" customWidth="1"/>
    <col min="3080" max="3081" width="8.85546875" customWidth="1"/>
    <col min="3082" max="3082" width="14.140625" customWidth="1"/>
    <col min="3083" max="3084" width="15.5703125" customWidth="1"/>
    <col min="3329" max="3329" width="5" customWidth="1"/>
    <col min="3330" max="3330" width="12.5703125" customWidth="1"/>
    <col min="3331" max="3331" width="17.140625" customWidth="1"/>
    <col min="3332" max="3332" width="18.85546875" customWidth="1"/>
    <col min="3333" max="3333" width="25" customWidth="1"/>
    <col min="3334" max="3334" width="59" customWidth="1"/>
    <col min="3335" max="3335" width="11.7109375" customWidth="1"/>
    <col min="3336" max="3337" width="8.85546875" customWidth="1"/>
    <col min="3338" max="3338" width="14.140625" customWidth="1"/>
    <col min="3339" max="3340" width="15.5703125" customWidth="1"/>
    <col min="3585" max="3585" width="5" customWidth="1"/>
    <col min="3586" max="3586" width="12.5703125" customWidth="1"/>
    <col min="3587" max="3587" width="17.140625" customWidth="1"/>
    <col min="3588" max="3588" width="18.85546875" customWidth="1"/>
    <col min="3589" max="3589" width="25" customWidth="1"/>
    <col min="3590" max="3590" width="59" customWidth="1"/>
    <col min="3591" max="3591" width="11.7109375" customWidth="1"/>
    <col min="3592" max="3593" width="8.85546875" customWidth="1"/>
    <col min="3594" max="3594" width="14.140625" customWidth="1"/>
    <col min="3595" max="3596" width="15.5703125" customWidth="1"/>
    <col min="3841" max="3841" width="5" customWidth="1"/>
    <col min="3842" max="3842" width="12.5703125" customWidth="1"/>
    <col min="3843" max="3843" width="17.140625" customWidth="1"/>
    <col min="3844" max="3844" width="18.85546875" customWidth="1"/>
    <col min="3845" max="3845" width="25" customWidth="1"/>
    <col min="3846" max="3846" width="59" customWidth="1"/>
    <col min="3847" max="3847" width="11.7109375" customWidth="1"/>
    <col min="3848" max="3849" width="8.85546875" customWidth="1"/>
    <col min="3850" max="3850" width="14.140625" customWidth="1"/>
    <col min="3851" max="3852" width="15.5703125" customWidth="1"/>
    <col min="4097" max="4097" width="5" customWidth="1"/>
    <col min="4098" max="4098" width="12.5703125" customWidth="1"/>
    <col min="4099" max="4099" width="17.140625" customWidth="1"/>
    <col min="4100" max="4100" width="18.85546875" customWidth="1"/>
    <col min="4101" max="4101" width="25" customWidth="1"/>
    <col min="4102" max="4102" width="59" customWidth="1"/>
    <col min="4103" max="4103" width="11.7109375" customWidth="1"/>
    <col min="4104" max="4105" width="8.85546875" customWidth="1"/>
    <col min="4106" max="4106" width="14.140625" customWidth="1"/>
    <col min="4107" max="4108" width="15.5703125" customWidth="1"/>
    <col min="4353" max="4353" width="5" customWidth="1"/>
    <col min="4354" max="4354" width="12.5703125" customWidth="1"/>
    <col min="4355" max="4355" width="17.140625" customWidth="1"/>
    <col min="4356" max="4356" width="18.85546875" customWidth="1"/>
    <col min="4357" max="4357" width="25" customWidth="1"/>
    <col min="4358" max="4358" width="59" customWidth="1"/>
    <col min="4359" max="4359" width="11.7109375" customWidth="1"/>
    <col min="4360" max="4361" width="8.85546875" customWidth="1"/>
    <col min="4362" max="4362" width="14.140625" customWidth="1"/>
    <col min="4363" max="4364" width="15.5703125" customWidth="1"/>
    <col min="4609" max="4609" width="5" customWidth="1"/>
    <col min="4610" max="4610" width="12.5703125" customWidth="1"/>
    <col min="4611" max="4611" width="17.140625" customWidth="1"/>
    <col min="4612" max="4612" width="18.85546875" customWidth="1"/>
    <col min="4613" max="4613" width="25" customWidth="1"/>
    <col min="4614" max="4614" width="59" customWidth="1"/>
    <col min="4615" max="4615" width="11.7109375" customWidth="1"/>
    <col min="4616" max="4617" width="8.85546875" customWidth="1"/>
    <col min="4618" max="4618" width="14.140625" customWidth="1"/>
    <col min="4619" max="4620" width="15.5703125" customWidth="1"/>
    <col min="4865" max="4865" width="5" customWidth="1"/>
    <col min="4866" max="4866" width="12.5703125" customWidth="1"/>
    <col min="4867" max="4867" width="17.140625" customWidth="1"/>
    <col min="4868" max="4868" width="18.85546875" customWidth="1"/>
    <col min="4869" max="4869" width="25" customWidth="1"/>
    <col min="4870" max="4870" width="59" customWidth="1"/>
    <col min="4871" max="4871" width="11.7109375" customWidth="1"/>
    <col min="4872" max="4873" width="8.85546875" customWidth="1"/>
    <col min="4874" max="4874" width="14.140625" customWidth="1"/>
    <col min="4875" max="4876" width="15.5703125" customWidth="1"/>
    <col min="5121" max="5121" width="5" customWidth="1"/>
    <col min="5122" max="5122" width="12.5703125" customWidth="1"/>
    <col min="5123" max="5123" width="17.140625" customWidth="1"/>
    <col min="5124" max="5124" width="18.85546875" customWidth="1"/>
    <col min="5125" max="5125" width="25" customWidth="1"/>
    <col min="5126" max="5126" width="59" customWidth="1"/>
    <col min="5127" max="5127" width="11.7109375" customWidth="1"/>
    <col min="5128" max="5129" width="8.85546875" customWidth="1"/>
    <col min="5130" max="5130" width="14.140625" customWidth="1"/>
    <col min="5131" max="5132" width="15.5703125" customWidth="1"/>
    <col min="5377" max="5377" width="5" customWidth="1"/>
    <col min="5378" max="5378" width="12.5703125" customWidth="1"/>
    <col min="5379" max="5379" width="17.140625" customWidth="1"/>
    <col min="5380" max="5380" width="18.85546875" customWidth="1"/>
    <col min="5381" max="5381" width="25" customWidth="1"/>
    <col min="5382" max="5382" width="59" customWidth="1"/>
    <col min="5383" max="5383" width="11.7109375" customWidth="1"/>
    <col min="5384" max="5385" width="8.85546875" customWidth="1"/>
    <col min="5386" max="5386" width="14.140625" customWidth="1"/>
    <col min="5387" max="5388" width="15.5703125" customWidth="1"/>
    <col min="5633" max="5633" width="5" customWidth="1"/>
    <col min="5634" max="5634" width="12.5703125" customWidth="1"/>
    <col min="5635" max="5635" width="17.140625" customWidth="1"/>
    <col min="5636" max="5636" width="18.85546875" customWidth="1"/>
    <col min="5637" max="5637" width="25" customWidth="1"/>
    <col min="5638" max="5638" width="59" customWidth="1"/>
    <col min="5639" max="5639" width="11.7109375" customWidth="1"/>
    <col min="5640" max="5641" width="8.85546875" customWidth="1"/>
    <col min="5642" max="5642" width="14.140625" customWidth="1"/>
    <col min="5643" max="5644" width="15.5703125" customWidth="1"/>
    <col min="5889" max="5889" width="5" customWidth="1"/>
    <col min="5890" max="5890" width="12.5703125" customWidth="1"/>
    <col min="5891" max="5891" width="17.140625" customWidth="1"/>
    <col min="5892" max="5892" width="18.85546875" customWidth="1"/>
    <col min="5893" max="5893" width="25" customWidth="1"/>
    <col min="5894" max="5894" width="59" customWidth="1"/>
    <col min="5895" max="5895" width="11.7109375" customWidth="1"/>
    <col min="5896" max="5897" width="8.85546875" customWidth="1"/>
    <col min="5898" max="5898" width="14.140625" customWidth="1"/>
    <col min="5899" max="5900" width="15.5703125" customWidth="1"/>
    <col min="6145" max="6145" width="5" customWidth="1"/>
    <col min="6146" max="6146" width="12.5703125" customWidth="1"/>
    <col min="6147" max="6147" width="17.140625" customWidth="1"/>
    <col min="6148" max="6148" width="18.85546875" customWidth="1"/>
    <col min="6149" max="6149" width="25" customWidth="1"/>
    <col min="6150" max="6150" width="59" customWidth="1"/>
    <col min="6151" max="6151" width="11.7109375" customWidth="1"/>
    <col min="6152" max="6153" width="8.85546875" customWidth="1"/>
    <col min="6154" max="6154" width="14.140625" customWidth="1"/>
    <col min="6155" max="6156" width="15.5703125" customWidth="1"/>
    <col min="6401" max="6401" width="5" customWidth="1"/>
    <col min="6402" max="6402" width="12.5703125" customWidth="1"/>
    <col min="6403" max="6403" width="17.140625" customWidth="1"/>
    <col min="6404" max="6404" width="18.85546875" customWidth="1"/>
    <col min="6405" max="6405" width="25" customWidth="1"/>
    <col min="6406" max="6406" width="59" customWidth="1"/>
    <col min="6407" max="6407" width="11.7109375" customWidth="1"/>
    <col min="6408" max="6409" width="8.85546875" customWidth="1"/>
    <col min="6410" max="6410" width="14.140625" customWidth="1"/>
    <col min="6411" max="6412" width="15.5703125" customWidth="1"/>
    <col min="6657" max="6657" width="5" customWidth="1"/>
    <col min="6658" max="6658" width="12.5703125" customWidth="1"/>
    <col min="6659" max="6659" width="17.140625" customWidth="1"/>
    <col min="6660" max="6660" width="18.85546875" customWidth="1"/>
    <col min="6661" max="6661" width="25" customWidth="1"/>
    <col min="6662" max="6662" width="59" customWidth="1"/>
    <col min="6663" max="6663" width="11.7109375" customWidth="1"/>
    <col min="6664" max="6665" width="8.85546875" customWidth="1"/>
    <col min="6666" max="6666" width="14.140625" customWidth="1"/>
    <col min="6667" max="6668" width="15.5703125" customWidth="1"/>
    <col min="6913" max="6913" width="5" customWidth="1"/>
    <col min="6914" max="6914" width="12.5703125" customWidth="1"/>
    <col min="6915" max="6915" width="17.140625" customWidth="1"/>
    <col min="6916" max="6916" width="18.85546875" customWidth="1"/>
    <col min="6917" max="6917" width="25" customWidth="1"/>
    <col min="6918" max="6918" width="59" customWidth="1"/>
    <col min="6919" max="6919" width="11.7109375" customWidth="1"/>
    <col min="6920" max="6921" width="8.85546875" customWidth="1"/>
    <col min="6922" max="6922" width="14.140625" customWidth="1"/>
    <col min="6923" max="6924" width="15.5703125" customWidth="1"/>
    <col min="7169" max="7169" width="5" customWidth="1"/>
    <col min="7170" max="7170" width="12.5703125" customWidth="1"/>
    <col min="7171" max="7171" width="17.140625" customWidth="1"/>
    <col min="7172" max="7172" width="18.85546875" customWidth="1"/>
    <col min="7173" max="7173" width="25" customWidth="1"/>
    <col min="7174" max="7174" width="59" customWidth="1"/>
    <col min="7175" max="7175" width="11.7109375" customWidth="1"/>
    <col min="7176" max="7177" width="8.85546875" customWidth="1"/>
    <col min="7178" max="7178" width="14.140625" customWidth="1"/>
    <col min="7179" max="7180" width="15.5703125" customWidth="1"/>
    <col min="7425" max="7425" width="5" customWidth="1"/>
    <col min="7426" max="7426" width="12.5703125" customWidth="1"/>
    <col min="7427" max="7427" width="17.140625" customWidth="1"/>
    <col min="7428" max="7428" width="18.85546875" customWidth="1"/>
    <col min="7429" max="7429" width="25" customWidth="1"/>
    <col min="7430" max="7430" width="59" customWidth="1"/>
    <col min="7431" max="7431" width="11.7109375" customWidth="1"/>
    <col min="7432" max="7433" width="8.85546875" customWidth="1"/>
    <col min="7434" max="7434" width="14.140625" customWidth="1"/>
    <col min="7435" max="7436" width="15.5703125" customWidth="1"/>
    <col min="7681" max="7681" width="5" customWidth="1"/>
    <col min="7682" max="7682" width="12.5703125" customWidth="1"/>
    <col min="7683" max="7683" width="17.140625" customWidth="1"/>
    <col min="7684" max="7684" width="18.85546875" customWidth="1"/>
    <col min="7685" max="7685" width="25" customWidth="1"/>
    <col min="7686" max="7686" width="59" customWidth="1"/>
    <col min="7687" max="7687" width="11.7109375" customWidth="1"/>
    <col min="7688" max="7689" width="8.85546875" customWidth="1"/>
    <col min="7690" max="7690" width="14.140625" customWidth="1"/>
    <col min="7691" max="7692" width="15.5703125" customWidth="1"/>
    <col min="7937" max="7937" width="5" customWidth="1"/>
    <col min="7938" max="7938" width="12.5703125" customWidth="1"/>
    <col min="7939" max="7939" width="17.140625" customWidth="1"/>
    <col min="7940" max="7940" width="18.85546875" customWidth="1"/>
    <col min="7941" max="7941" width="25" customWidth="1"/>
    <col min="7942" max="7942" width="59" customWidth="1"/>
    <col min="7943" max="7943" width="11.7109375" customWidth="1"/>
    <col min="7944" max="7945" width="8.85546875" customWidth="1"/>
    <col min="7946" max="7946" width="14.140625" customWidth="1"/>
    <col min="7947" max="7948" width="15.5703125" customWidth="1"/>
    <col min="8193" max="8193" width="5" customWidth="1"/>
    <col min="8194" max="8194" width="12.5703125" customWidth="1"/>
    <col min="8195" max="8195" width="17.140625" customWidth="1"/>
    <col min="8196" max="8196" width="18.85546875" customWidth="1"/>
    <col min="8197" max="8197" width="25" customWidth="1"/>
    <col min="8198" max="8198" width="59" customWidth="1"/>
    <col min="8199" max="8199" width="11.7109375" customWidth="1"/>
    <col min="8200" max="8201" width="8.85546875" customWidth="1"/>
    <col min="8202" max="8202" width="14.140625" customWidth="1"/>
    <col min="8203" max="8204" width="15.5703125" customWidth="1"/>
    <col min="8449" max="8449" width="5" customWidth="1"/>
    <col min="8450" max="8450" width="12.5703125" customWidth="1"/>
    <col min="8451" max="8451" width="17.140625" customWidth="1"/>
    <col min="8452" max="8452" width="18.85546875" customWidth="1"/>
    <col min="8453" max="8453" width="25" customWidth="1"/>
    <col min="8454" max="8454" width="59" customWidth="1"/>
    <col min="8455" max="8455" width="11.7109375" customWidth="1"/>
    <col min="8456" max="8457" width="8.85546875" customWidth="1"/>
    <col min="8458" max="8458" width="14.140625" customWidth="1"/>
    <col min="8459" max="8460" width="15.5703125" customWidth="1"/>
    <col min="8705" max="8705" width="5" customWidth="1"/>
    <col min="8706" max="8706" width="12.5703125" customWidth="1"/>
    <col min="8707" max="8707" width="17.140625" customWidth="1"/>
    <col min="8708" max="8708" width="18.85546875" customWidth="1"/>
    <col min="8709" max="8709" width="25" customWidth="1"/>
    <col min="8710" max="8710" width="59" customWidth="1"/>
    <col min="8711" max="8711" width="11.7109375" customWidth="1"/>
    <col min="8712" max="8713" width="8.85546875" customWidth="1"/>
    <col min="8714" max="8714" width="14.140625" customWidth="1"/>
    <col min="8715" max="8716" width="15.5703125" customWidth="1"/>
    <col min="8961" max="8961" width="5" customWidth="1"/>
    <col min="8962" max="8962" width="12.5703125" customWidth="1"/>
    <col min="8963" max="8963" width="17.140625" customWidth="1"/>
    <col min="8964" max="8964" width="18.85546875" customWidth="1"/>
    <col min="8965" max="8965" width="25" customWidth="1"/>
    <col min="8966" max="8966" width="59" customWidth="1"/>
    <col min="8967" max="8967" width="11.7109375" customWidth="1"/>
    <col min="8968" max="8969" width="8.85546875" customWidth="1"/>
    <col min="8970" max="8970" width="14.140625" customWidth="1"/>
    <col min="8971" max="8972" width="15.5703125" customWidth="1"/>
    <col min="9217" max="9217" width="5" customWidth="1"/>
    <col min="9218" max="9218" width="12.5703125" customWidth="1"/>
    <col min="9219" max="9219" width="17.140625" customWidth="1"/>
    <col min="9220" max="9220" width="18.85546875" customWidth="1"/>
    <col min="9221" max="9221" width="25" customWidth="1"/>
    <col min="9222" max="9222" width="59" customWidth="1"/>
    <col min="9223" max="9223" width="11.7109375" customWidth="1"/>
    <col min="9224" max="9225" width="8.85546875" customWidth="1"/>
    <col min="9226" max="9226" width="14.140625" customWidth="1"/>
    <col min="9227" max="9228" width="15.5703125" customWidth="1"/>
    <col min="9473" max="9473" width="5" customWidth="1"/>
    <col min="9474" max="9474" width="12.5703125" customWidth="1"/>
    <col min="9475" max="9475" width="17.140625" customWidth="1"/>
    <col min="9476" max="9476" width="18.85546875" customWidth="1"/>
    <col min="9477" max="9477" width="25" customWidth="1"/>
    <col min="9478" max="9478" width="59" customWidth="1"/>
    <col min="9479" max="9479" width="11.7109375" customWidth="1"/>
    <col min="9480" max="9481" width="8.85546875" customWidth="1"/>
    <col min="9482" max="9482" width="14.140625" customWidth="1"/>
    <col min="9483" max="9484" width="15.5703125" customWidth="1"/>
    <col min="9729" max="9729" width="5" customWidth="1"/>
    <col min="9730" max="9730" width="12.5703125" customWidth="1"/>
    <col min="9731" max="9731" width="17.140625" customWidth="1"/>
    <col min="9732" max="9732" width="18.85546875" customWidth="1"/>
    <col min="9733" max="9733" width="25" customWidth="1"/>
    <col min="9734" max="9734" width="59" customWidth="1"/>
    <col min="9735" max="9735" width="11.7109375" customWidth="1"/>
    <col min="9736" max="9737" width="8.85546875" customWidth="1"/>
    <col min="9738" max="9738" width="14.140625" customWidth="1"/>
    <col min="9739" max="9740" width="15.5703125" customWidth="1"/>
    <col min="9985" max="9985" width="5" customWidth="1"/>
    <col min="9986" max="9986" width="12.5703125" customWidth="1"/>
    <col min="9987" max="9987" width="17.140625" customWidth="1"/>
    <col min="9988" max="9988" width="18.85546875" customWidth="1"/>
    <col min="9989" max="9989" width="25" customWidth="1"/>
    <col min="9990" max="9990" width="59" customWidth="1"/>
    <col min="9991" max="9991" width="11.7109375" customWidth="1"/>
    <col min="9992" max="9993" width="8.85546875" customWidth="1"/>
    <col min="9994" max="9994" width="14.140625" customWidth="1"/>
    <col min="9995" max="9996" width="15.5703125" customWidth="1"/>
    <col min="10241" max="10241" width="5" customWidth="1"/>
    <col min="10242" max="10242" width="12.5703125" customWidth="1"/>
    <col min="10243" max="10243" width="17.140625" customWidth="1"/>
    <col min="10244" max="10244" width="18.85546875" customWidth="1"/>
    <col min="10245" max="10245" width="25" customWidth="1"/>
    <col min="10246" max="10246" width="59" customWidth="1"/>
    <col min="10247" max="10247" width="11.7109375" customWidth="1"/>
    <col min="10248" max="10249" width="8.85546875" customWidth="1"/>
    <col min="10250" max="10250" width="14.140625" customWidth="1"/>
    <col min="10251" max="10252" width="15.5703125" customWidth="1"/>
    <col min="10497" max="10497" width="5" customWidth="1"/>
    <col min="10498" max="10498" width="12.5703125" customWidth="1"/>
    <col min="10499" max="10499" width="17.140625" customWidth="1"/>
    <col min="10500" max="10500" width="18.85546875" customWidth="1"/>
    <col min="10501" max="10501" width="25" customWidth="1"/>
    <col min="10502" max="10502" width="59" customWidth="1"/>
    <col min="10503" max="10503" width="11.7109375" customWidth="1"/>
    <col min="10504" max="10505" width="8.85546875" customWidth="1"/>
    <col min="10506" max="10506" width="14.140625" customWidth="1"/>
    <col min="10507" max="10508" width="15.5703125" customWidth="1"/>
    <col min="10753" max="10753" width="5" customWidth="1"/>
    <col min="10754" max="10754" width="12.5703125" customWidth="1"/>
    <col min="10755" max="10755" width="17.140625" customWidth="1"/>
    <col min="10756" max="10756" width="18.85546875" customWidth="1"/>
    <col min="10757" max="10757" width="25" customWidth="1"/>
    <col min="10758" max="10758" width="59" customWidth="1"/>
    <col min="10759" max="10759" width="11.7109375" customWidth="1"/>
    <col min="10760" max="10761" width="8.85546875" customWidth="1"/>
    <col min="10762" max="10762" width="14.140625" customWidth="1"/>
    <col min="10763" max="10764" width="15.5703125" customWidth="1"/>
    <col min="11009" max="11009" width="5" customWidth="1"/>
    <col min="11010" max="11010" width="12.5703125" customWidth="1"/>
    <col min="11011" max="11011" width="17.140625" customWidth="1"/>
    <col min="11012" max="11012" width="18.85546875" customWidth="1"/>
    <col min="11013" max="11013" width="25" customWidth="1"/>
    <col min="11014" max="11014" width="59" customWidth="1"/>
    <col min="11015" max="11015" width="11.7109375" customWidth="1"/>
    <col min="11016" max="11017" width="8.85546875" customWidth="1"/>
    <col min="11018" max="11018" width="14.140625" customWidth="1"/>
    <col min="11019" max="11020" width="15.5703125" customWidth="1"/>
    <col min="11265" max="11265" width="5" customWidth="1"/>
    <col min="11266" max="11266" width="12.5703125" customWidth="1"/>
    <col min="11267" max="11267" width="17.140625" customWidth="1"/>
    <col min="11268" max="11268" width="18.85546875" customWidth="1"/>
    <col min="11269" max="11269" width="25" customWidth="1"/>
    <col min="11270" max="11270" width="59" customWidth="1"/>
    <col min="11271" max="11271" width="11.7109375" customWidth="1"/>
    <col min="11272" max="11273" width="8.85546875" customWidth="1"/>
    <col min="11274" max="11274" width="14.140625" customWidth="1"/>
    <col min="11275" max="11276" width="15.5703125" customWidth="1"/>
    <col min="11521" max="11521" width="5" customWidth="1"/>
    <col min="11522" max="11522" width="12.5703125" customWidth="1"/>
    <col min="11523" max="11523" width="17.140625" customWidth="1"/>
    <col min="11524" max="11524" width="18.85546875" customWidth="1"/>
    <col min="11525" max="11525" width="25" customWidth="1"/>
    <col min="11526" max="11526" width="59" customWidth="1"/>
    <col min="11527" max="11527" width="11.7109375" customWidth="1"/>
    <col min="11528" max="11529" width="8.85546875" customWidth="1"/>
    <col min="11530" max="11530" width="14.140625" customWidth="1"/>
    <col min="11531" max="11532" width="15.5703125" customWidth="1"/>
    <col min="11777" max="11777" width="5" customWidth="1"/>
    <col min="11778" max="11778" width="12.5703125" customWidth="1"/>
    <col min="11779" max="11779" width="17.140625" customWidth="1"/>
    <col min="11780" max="11780" width="18.85546875" customWidth="1"/>
    <col min="11781" max="11781" width="25" customWidth="1"/>
    <col min="11782" max="11782" width="59" customWidth="1"/>
    <col min="11783" max="11783" width="11.7109375" customWidth="1"/>
    <col min="11784" max="11785" width="8.85546875" customWidth="1"/>
    <col min="11786" max="11786" width="14.140625" customWidth="1"/>
    <col min="11787" max="11788" width="15.5703125" customWidth="1"/>
    <col min="12033" max="12033" width="5" customWidth="1"/>
    <col min="12034" max="12034" width="12.5703125" customWidth="1"/>
    <col min="12035" max="12035" width="17.140625" customWidth="1"/>
    <col min="12036" max="12036" width="18.85546875" customWidth="1"/>
    <col min="12037" max="12037" width="25" customWidth="1"/>
    <col min="12038" max="12038" width="59" customWidth="1"/>
    <col min="12039" max="12039" width="11.7109375" customWidth="1"/>
    <col min="12040" max="12041" width="8.85546875" customWidth="1"/>
    <col min="12042" max="12042" width="14.140625" customWidth="1"/>
    <col min="12043" max="12044" width="15.5703125" customWidth="1"/>
    <col min="12289" max="12289" width="5" customWidth="1"/>
    <col min="12290" max="12290" width="12.5703125" customWidth="1"/>
    <col min="12291" max="12291" width="17.140625" customWidth="1"/>
    <col min="12292" max="12292" width="18.85546875" customWidth="1"/>
    <col min="12293" max="12293" width="25" customWidth="1"/>
    <col min="12294" max="12294" width="59" customWidth="1"/>
    <col min="12295" max="12295" width="11.7109375" customWidth="1"/>
    <col min="12296" max="12297" width="8.85546875" customWidth="1"/>
    <col min="12298" max="12298" width="14.140625" customWidth="1"/>
    <col min="12299" max="12300" width="15.5703125" customWidth="1"/>
    <col min="12545" max="12545" width="5" customWidth="1"/>
    <col min="12546" max="12546" width="12.5703125" customWidth="1"/>
    <col min="12547" max="12547" width="17.140625" customWidth="1"/>
    <col min="12548" max="12548" width="18.85546875" customWidth="1"/>
    <col min="12549" max="12549" width="25" customWidth="1"/>
    <col min="12550" max="12550" width="59" customWidth="1"/>
    <col min="12551" max="12551" width="11.7109375" customWidth="1"/>
    <col min="12552" max="12553" width="8.85546875" customWidth="1"/>
    <col min="12554" max="12554" width="14.140625" customWidth="1"/>
    <col min="12555" max="12556" width="15.5703125" customWidth="1"/>
    <col min="12801" max="12801" width="5" customWidth="1"/>
    <col min="12802" max="12802" width="12.5703125" customWidth="1"/>
    <col min="12803" max="12803" width="17.140625" customWidth="1"/>
    <col min="12804" max="12804" width="18.85546875" customWidth="1"/>
    <col min="12805" max="12805" width="25" customWidth="1"/>
    <col min="12806" max="12806" width="59" customWidth="1"/>
    <col min="12807" max="12807" width="11.7109375" customWidth="1"/>
    <col min="12808" max="12809" width="8.85546875" customWidth="1"/>
    <col min="12810" max="12810" width="14.140625" customWidth="1"/>
    <col min="12811" max="12812" width="15.5703125" customWidth="1"/>
    <col min="13057" max="13057" width="5" customWidth="1"/>
    <col min="13058" max="13058" width="12.5703125" customWidth="1"/>
    <col min="13059" max="13059" width="17.140625" customWidth="1"/>
    <col min="13060" max="13060" width="18.85546875" customWidth="1"/>
    <col min="13061" max="13061" width="25" customWidth="1"/>
    <col min="13062" max="13062" width="59" customWidth="1"/>
    <col min="13063" max="13063" width="11.7109375" customWidth="1"/>
    <col min="13064" max="13065" width="8.85546875" customWidth="1"/>
    <col min="13066" max="13066" width="14.140625" customWidth="1"/>
    <col min="13067" max="13068" width="15.5703125" customWidth="1"/>
    <col min="13313" max="13313" width="5" customWidth="1"/>
    <col min="13314" max="13314" width="12.5703125" customWidth="1"/>
    <col min="13315" max="13315" width="17.140625" customWidth="1"/>
    <col min="13316" max="13316" width="18.85546875" customWidth="1"/>
    <col min="13317" max="13317" width="25" customWidth="1"/>
    <col min="13318" max="13318" width="59" customWidth="1"/>
    <col min="13319" max="13319" width="11.7109375" customWidth="1"/>
    <col min="13320" max="13321" width="8.85546875" customWidth="1"/>
    <col min="13322" max="13322" width="14.140625" customWidth="1"/>
    <col min="13323" max="13324" width="15.5703125" customWidth="1"/>
    <col min="13569" max="13569" width="5" customWidth="1"/>
    <col min="13570" max="13570" width="12.5703125" customWidth="1"/>
    <col min="13571" max="13571" width="17.140625" customWidth="1"/>
    <col min="13572" max="13572" width="18.85546875" customWidth="1"/>
    <col min="13573" max="13573" width="25" customWidth="1"/>
    <col min="13574" max="13574" width="59" customWidth="1"/>
    <col min="13575" max="13575" width="11.7109375" customWidth="1"/>
    <col min="13576" max="13577" width="8.85546875" customWidth="1"/>
    <col min="13578" max="13578" width="14.140625" customWidth="1"/>
    <col min="13579" max="13580" width="15.5703125" customWidth="1"/>
    <col min="13825" max="13825" width="5" customWidth="1"/>
    <col min="13826" max="13826" width="12.5703125" customWidth="1"/>
    <col min="13827" max="13827" width="17.140625" customWidth="1"/>
    <col min="13828" max="13828" width="18.85546875" customWidth="1"/>
    <col min="13829" max="13829" width="25" customWidth="1"/>
    <col min="13830" max="13830" width="59" customWidth="1"/>
    <col min="13831" max="13831" width="11.7109375" customWidth="1"/>
    <col min="13832" max="13833" width="8.85546875" customWidth="1"/>
    <col min="13834" max="13834" width="14.140625" customWidth="1"/>
    <col min="13835" max="13836" width="15.5703125" customWidth="1"/>
    <col min="14081" max="14081" width="5" customWidth="1"/>
    <col min="14082" max="14082" width="12.5703125" customWidth="1"/>
    <col min="14083" max="14083" width="17.140625" customWidth="1"/>
    <col min="14084" max="14084" width="18.85546875" customWidth="1"/>
    <col min="14085" max="14085" width="25" customWidth="1"/>
    <col min="14086" max="14086" width="59" customWidth="1"/>
    <col min="14087" max="14087" width="11.7109375" customWidth="1"/>
    <col min="14088" max="14089" width="8.85546875" customWidth="1"/>
    <col min="14090" max="14090" width="14.140625" customWidth="1"/>
    <col min="14091" max="14092" width="15.5703125" customWidth="1"/>
    <col min="14337" max="14337" width="5" customWidth="1"/>
    <col min="14338" max="14338" width="12.5703125" customWidth="1"/>
    <col min="14339" max="14339" width="17.140625" customWidth="1"/>
    <col min="14340" max="14340" width="18.85546875" customWidth="1"/>
    <col min="14341" max="14341" width="25" customWidth="1"/>
    <col min="14342" max="14342" width="59" customWidth="1"/>
    <col min="14343" max="14343" width="11.7109375" customWidth="1"/>
    <col min="14344" max="14345" width="8.85546875" customWidth="1"/>
    <col min="14346" max="14346" width="14.140625" customWidth="1"/>
    <col min="14347" max="14348" width="15.5703125" customWidth="1"/>
    <col min="14593" max="14593" width="5" customWidth="1"/>
    <col min="14594" max="14594" width="12.5703125" customWidth="1"/>
    <col min="14595" max="14595" width="17.140625" customWidth="1"/>
    <col min="14596" max="14596" width="18.85546875" customWidth="1"/>
    <col min="14597" max="14597" width="25" customWidth="1"/>
    <col min="14598" max="14598" width="59" customWidth="1"/>
    <col min="14599" max="14599" width="11.7109375" customWidth="1"/>
    <col min="14600" max="14601" width="8.85546875" customWidth="1"/>
    <col min="14602" max="14602" width="14.140625" customWidth="1"/>
    <col min="14603" max="14604" width="15.5703125" customWidth="1"/>
    <col min="14849" max="14849" width="5" customWidth="1"/>
    <col min="14850" max="14850" width="12.5703125" customWidth="1"/>
    <col min="14851" max="14851" width="17.140625" customWidth="1"/>
    <col min="14852" max="14852" width="18.85546875" customWidth="1"/>
    <col min="14853" max="14853" width="25" customWidth="1"/>
    <col min="14854" max="14854" width="59" customWidth="1"/>
    <col min="14855" max="14855" width="11.7109375" customWidth="1"/>
    <col min="14856" max="14857" width="8.85546875" customWidth="1"/>
    <col min="14858" max="14858" width="14.140625" customWidth="1"/>
    <col min="14859" max="14860" width="15.5703125" customWidth="1"/>
    <col min="15105" max="15105" width="5" customWidth="1"/>
    <col min="15106" max="15106" width="12.5703125" customWidth="1"/>
    <col min="15107" max="15107" width="17.140625" customWidth="1"/>
    <col min="15108" max="15108" width="18.85546875" customWidth="1"/>
    <col min="15109" max="15109" width="25" customWidth="1"/>
    <col min="15110" max="15110" width="59" customWidth="1"/>
    <col min="15111" max="15111" width="11.7109375" customWidth="1"/>
    <col min="15112" max="15113" width="8.85546875" customWidth="1"/>
    <col min="15114" max="15114" width="14.140625" customWidth="1"/>
    <col min="15115" max="15116" width="15.5703125" customWidth="1"/>
    <col min="15361" max="15361" width="5" customWidth="1"/>
    <col min="15362" max="15362" width="12.5703125" customWidth="1"/>
    <col min="15363" max="15363" width="17.140625" customWidth="1"/>
    <col min="15364" max="15364" width="18.85546875" customWidth="1"/>
    <col min="15365" max="15365" width="25" customWidth="1"/>
    <col min="15366" max="15366" width="59" customWidth="1"/>
    <col min="15367" max="15367" width="11.7109375" customWidth="1"/>
    <col min="15368" max="15369" width="8.85546875" customWidth="1"/>
    <col min="15370" max="15370" width="14.140625" customWidth="1"/>
    <col min="15371" max="15372" width="15.5703125" customWidth="1"/>
    <col min="15617" max="15617" width="5" customWidth="1"/>
    <col min="15618" max="15618" width="12.5703125" customWidth="1"/>
    <col min="15619" max="15619" width="17.140625" customWidth="1"/>
    <col min="15620" max="15620" width="18.85546875" customWidth="1"/>
    <col min="15621" max="15621" width="25" customWidth="1"/>
    <col min="15622" max="15622" width="59" customWidth="1"/>
    <col min="15623" max="15623" width="11.7109375" customWidth="1"/>
    <col min="15624" max="15625" width="8.85546875" customWidth="1"/>
    <col min="15626" max="15626" width="14.140625" customWidth="1"/>
    <col min="15627" max="15628" width="15.5703125" customWidth="1"/>
    <col min="15873" max="15873" width="5" customWidth="1"/>
    <col min="15874" max="15874" width="12.5703125" customWidth="1"/>
    <col min="15875" max="15875" width="17.140625" customWidth="1"/>
    <col min="15876" max="15876" width="18.85546875" customWidth="1"/>
    <col min="15877" max="15877" width="25" customWidth="1"/>
    <col min="15878" max="15878" width="59" customWidth="1"/>
    <col min="15879" max="15879" width="11.7109375" customWidth="1"/>
    <col min="15880" max="15881" width="8.85546875" customWidth="1"/>
    <col min="15882" max="15882" width="14.140625" customWidth="1"/>
    <col min="15883" max="15884" width="15.5703125" customWidth="1"/>
    <col min="16129" max="16129" width="5" customWidth="1"/>
    <col min="16130" max="16130" width="12.5703125" customWidth="1"/>
    <col min="16131" max="16131" width="17.140625" customWidth="1"/>
    <col min="16132" max="16132" width="18.85546875" customWidth="1"/>
    <col min="16133" max="16133" width="25" customWidth="1"/>
    <col min="16134" max="16134" width="59" customWidth="1"/>
    <col min="16135" max="16135" width="11.7109375" customWidth="1"/>
    <col min="16136" max="16137" width="8.85546875" customWidth="1"/>
    <col min="16138" max="16138" width="14.140625" customWidth="1"/>
    <col min="16139" max="16140" width="15.5703125" customWidth="1"/>
  </cols>
  <sheetData>
    <row r="1" spans="1:13" s="35" customFormat="1" ht="15.75" x14ac:dyDescent="0.25">
      <c r="A1" s="34" t="s">
        <v>628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6.5" customHeight="1" thickBot="1" x14ac:dyDescent="0.3">
      <c r="A2" s="49"/>
      <c r="B2" s="49"/>
      <c r="C2" s="49"/>
      <c r="D2" s="36" t="s">
        <v>629</v>
      </c>
      <c r="E2" s="36"/>
      <c r="F2" s="37" t="s">
        <v>630</v>
      </c>
      <c r="G2" s="37"/>
      <c r="H2" s="37"/>
      <c r="I2" s="37"/>
      <c r="J2" s="37"/>
    </row>
    <row r="3" spans="1:13" ht="15.75" customHeight="1" thickBot="1" x14ac:dyDescent="0.3">
      <c r="A3" s="49"/>
      <c r="B3" s="49"/>
      <c r="C3" s="49"/>
      <c r="D3" s="47" t="s">
        <v>631</v>
      </c>
      <c r="E3" s="38"/>
      <c r="F3" s="51" t="s">
        <v>632</v>
      </c>
      <c r="G3" s="53" t="s">
        <v>592</v>
      </c>
      <c r="H3" s="37"/>
      <c r="I3" s="37"/>
      <c r="J3" s="37"/>
      <c r="K3" s="39" t="s">
        <v>0</v>
      </c>
      <c r="L3" s="31">
        <v>0</v>
      </c>
      <c r="M3" s="32"/>
    </row>
    <row r="4" spans="1:13" ht="30.75" customHeight="1" thickBot="1" x14ac:dyDescent="0.3">
      <c r="A4" s="49"/>
      <c r="B4" s="49"/>
      <c r="C4" s="49"/>
      <c r="D4" s="48" t="s">
        <v>633</v>
      </c>
      <c r="E4" s="40"/>
      <c r="F4" s="52" t="s">
        <v>631</v>
      </c>
      <c r="G4" s="54" t="str">
        <f>VLOOKUP(G3,Telefony!$B$4:$C$15,2,0)</f>
        <v>600 305 292 </v>
      </c>
      <c r="H4" s="37"/>
      <c r="I4" s="37"/>
      <c r="J4" s="37"/>
      <c r="K4" s="39" t="s">
        <v>634</v>
      </c>
      <c r="L4" s="41">
        <f>SUM(M7:M204)</f>
        <v>0</v>
      </c>
      <c r="M4" s="42"/>
    </row>
    <row r="5" spans="1:13" ht="32.25" customHeight="1" x14ac:dyDescent="0.25">
      <c r="A5" s="8" t="s">
        <v>1</v>
      </c>
      <c r="B5" s="43"/>
      <c r="C5" s="50" t="s">
        <v>635</v>
      </c>
      <c r="D5" s="50"/>
      <c r="E5" s="44"/>
      <c r="F5" s="45" t="s">
        <v>636</v>
      </c>
      <c r="G5" s="45"/>
      <c r="H5" s="9"/>
      <c r="I5" s="43"/>
      <c r="J5" s="10"/>
      <c r="K5" s="10"/>
      <c r="L5" s="10"/>
      <c r="M5" s="10"/>
    </row>
    <row r="6" spans="1:13" s="14" customFormat="1" ht="45.75" customHeight="1" x14ac:dyDescent="0.25">
      <c r="A6" s="11" t="s">
        <v>2</v>
      </c>
      <c r="B6" s="46" t="s">
        <v>637</v>
      </c>
      <c r="C6" s="12" t="s">
        <v>3</v>
      </c>
      <c r="D6" s="13" t="s">
        <v>4</v>
      </c>
      <c r="E6" s="12" t="s">
        <v>5</v>
      </c>
      <c r="F6" s="13" t="s">
        <v>6</v>
      </c>
      <c r="G6" s="13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</row>
    <row r="7" spans="1:13" s="23" customFormat="1" ht="15.75" x14ac:dyDescent="0.25">
      <c r="A7" s="15">
        <v>1</v>
      </c>
      <c r="B7" s="15" t="s">
        <v>14</v>
      </c>
      <c r="C7" s="16" t="s">
        <v>15</v>
      </c>
      <c r="D7" s="17" t="s">
        <v>16</v>
      </c>
      <c r="E7" s="18" t="s">
        <v>17</v>
      </c>
      <c r="F7" s="19" t="s">
        <v>18</v>
      </c>
      <c r="G7" s="15" t="s">
        <v>19</v>
      </c>
      <c r="H7" s="19">
        <v>300</v>
      </c>
      <c r="I7" s="19">
        <v>5</v>
      </c>
      <c r="J7" s="20">
        <v>0.75</v>
      </c>
      <c r="K7" s="21">
        <f>J7-J7*$L$3</f>
        <v>0.75</v>
      </c>
      <c r="L7" s="22"/>
      <c r="M7" s="21">
        <f t="shared" ref="M7:M70" si="0">(K7*L7)</f>
        <v>0</v>
      </c>
    </row>
    <row r="8" spans="1:13" s="23" customFormat="1" ht="15.75" x14ac:dyDescent="0.25">
      <c r="A8" s="15">
        <v>2</v>
      </c>
      <c r="B8" s="15" t="s">
        <v>14</v>
      </c>
      <c r="C8" s="16" t="s">
        <v>20</v>
      </c>
      <c r="D8" s="17" t="s">
        <v>21</v>
      </c>
      <c r="E8" s="18" t="s">
        <v>22</v>
      </c>
      <c r="F8" s="19" t="s">
        <v>18</v>
      </c>
      <c r="G8" s="15" t="s">
        <v>19</v>
      </c>
      <c r="H8" s="19">
        <v>300</v>
      </c>
      <c r="I8" s="19">
        <v>5</v>
      </c>
      <c r="J8" s="20">
        <v>0.96</v>
      </c>
      <c r="K8" s="21">
        <f t="shared" ref="K8:K71" si="1">J8-J8*$L$3</f>
        <v>0.96</v>
      </c>
      <c r="L8" s="22"/>
      <c r="M8" s="21">
        <f t="shared" si="0"/>
        <v>0</v>
      </c>
    </row>
    <row r="9" spans="1:13" s="23" customFormat="1" ht="15.75" x14ac:dyDescent="0.25">
      <c r="A9" s="15">
        <v>3</v>
      </c>
      <c r="B9" s="15" t="s">
        <v>14</v>
      </c>
      <c r="C9" s="16"/>
      <c r="D9" s="17" t="s">
        <v>23</v>
      </c>
      <c r="E9" s="18" t="s">
        <v>24</v>
      </c>
      <c r="F9" s="19" t="s">
        <v>18</v>
      </c>
      <c r="G9" s="15" t="s">
        <v>19</v>
      </c>
      <c r="H9" s="19">
        <v>200</v>
      </c>
      <c r="I9" s="19">
        <v>5</v>
      </c>
      <c r="J9" s="20">
        <v>1.1000000000000001</v>
      </c>
      <c r="K9" s="21">
        <f t="shared" si="1"/>
        <v>1.1000000000000001</v>
      </c>
      <c r="L9" s="22"/>
      <c r="M9" s="21">
        <f t="shared" si="0"/>
        <v>0</v>
      </c>
    </row>
    <row r="10" spans="1:13" s="23" customFormat="1" ht="15.75" x14ac:dyDescent="0.25">
      <c r="A10" s="15">
        <v>4</v>
      </c>
      <c r="B10" s="15" t="s">
        <v>14</v>
      </c>
      <c r="C10" s="16" t="s">
        <v>25</v>
      </c>
      <c r="D10" s="17" t="s">
        <v>26</v>
      </c>
      <c r="E10" s="18" t="s">
        <v>27</v>
      </c>
      <c r="F10" s="19" t="s">
        <v>18</v>
      </c>
      <c r="G10" s="15" t="s">
        <v>19</v>
      </c>
      <c r="H10" s="19">
        <v>200</v>
      </c>
      <c r="I10" s="19">
        <v>5</v>
      </c>
      <c r="J10" s="20">
        <v>1.1599999999999999</v>
      </c>
      <c r="K10" s="21">
        <f t="shared" si="1"/>
        <v>1.1599999999999999</v>
      </c>
      <c r="L10" s="22"/>
      <c r="M10" s="21">
        <f t="shared" si="0"/>
        <v>0</v>
      </c>
    </row>
    <row r="11" spans="1:13" s="23" customFormat="1" ht="15.75" x14ac:dyDescent="0.25">
      <c r="A11" s="15">
        <v>5</v>
      </c>
      <c r="B11" s="15" t="s">
        <v>14</v>
      </c>
      <c r="C11" s="16" t="s">
        <v>28</v>
      </c>
      <c r="D11" s="17" t="s">
        <v>29</v>
      </c>
      <c r="E11" s="18" t="s">
        <v>30</v>
      </c>
      <c r="F11" s="19" t="s">
        <v>18</v>
      </c>
      <c r="G11" s="15" t="s">
        <v>19</v>
      </c>
      <c r="H11" s="19">
        <v>150</v>
      </c>
      <c r="I11" s="19">
        <v>5</v>
      </c>
      <c r="J11" s="20">
        <v>1.56</v>
      </c>
      <c r="K11" s="21">
        <f t="shared" si="1"/>
        <v>1.56</v>
      </c>
      <c r="L11" s="22"/>
      <c r="M11" s="21">
        <f>(K11*L11)</f>
        <v>0</v>
      </c>
    </row>
    <row r="12" spans="1:13" s="23" customFormat="1" ht="15.75" x14ac:dyDescent="0.25">
      <c r="A12" s="15">
        <v>6</v>
      </c>
      <c r="B12" s="15" t="s">
        <v>14</v>
      </c>
      <c r="C12" s="16" t="s">
        <v>31</v>
      </c>
      <c r="D12" s="17" t="s">
        <v>32</v>
      </c>
      <c r="E12" s="18" t="s">
        <v>33</v>
      </c>
      <c r="F12" s="19" t="s">
        <v>18</v>
      </c>
      <c r="G12" s="15" t="s">
        <v>19</v>
      </c>
      <c r="H12" s="19">
        <v>100</v>
      </c>
      <c r="I12" s="19">
        <v>5</v>
      </c>
      <c r="J12" s="20">
        <v>1.76</v>
      </c>
      <c r="K12" s="21">
        <f t="shared" si="1"/>
        <v>1.76</v>
      </c>
      <c r="L12" s="22"/>
      <c r="M12" s="21">
        <f t="shared" si="0"/>
        <v>0</v>
      </c>
    </row>
    <row r="13" spans="1:13" s="23" customFormat="1" ht="15.75" x14ac:dyDescent="0.25">
      <c r="A13" s="15">
        <v>7</v>
      </c>
      <c r="B13" s="15" t="s">
        <v>14</v>
      </c>
      <c r="C13" s="16" t="s">
        <v>34</v>
      </c>
      <c r="D13" s="17" t="s">
        <v>35</v>
      </c>
      <c r="E13" s="18" t="s">
        <v>36</v>
      </c>
      <c r="F13" s="19" t="s">
        <v>18</v>
      </c>
      <c r="G13" s="15" t="s">
        <v>19</v>
      </c>
      <c r="H13" s="19">
        <v>100</v>
      </c>
      <c r="I13" s="19">
        <v>5</v>
      </c>
      <c r="J13" s="20">
        <v>1.99</v>
      </c>
      <c r="K13" s="21">
        <f t="shared" si="1"/>
        <v>1.99</v>
      </c>
      <c r="L13" s="22"/>
      <c r="M13" s="21">
        <f t="shared" si="0"/>
        <v>0</v>
      </c>
    </row>
    <row r="14" spans="1:13" s="23" customFormat="1" ht="15.75" x14ac:dyDescent="0.25">
      <c r="A14" s="15">
        <v>8</v>
      </c>
      <c r="B14" s="15" t="s">
        <v>14</v>
      </c>
      <c r="C14" s="16" t="s">
        <v>37</v>
      </c>
      <c r="D14" s="17" t="s">
        <v>38</v>
      </c>
      <c r="E14" s="18" t="s">
        <v>39</v>
      </c>
      <c r="F14" s="19" t="s">
        <v>18</v>
      </c>
      <c r="G14" s="15" t="s">
        <v>19</v>
      </c>
      <c r="H14" s="19">
        <v>100</v>
      </c>
      <c r="I14" s="19">
        <v>5</v>
      </c>
      <c r="J14" s="20">
        <v>2.65</v>
      </c>
      <c r="K14" s="21">
        <f t="shared" si="1"/>
        <v>2.65</v>
      </c>
      <c r="L14" s="22"/>
      <c r="M14" s="21">
        <f t="shared" si="0"/>
        <v>0</v>
      </c>
    </row>
    <row r="15" spans="1:13" s="23" customFormat="1" ht="15.75" x14ac:dyDescent="0.25">
      <c r="A15" s="15">
        <v>9</v>
      </c>
      <c r="B15" s="15" t="s">
        <v>14</v>
      </c>
      <c r="C15" s="16" t="s">
        <v>40</v>
      </c>
      <c r="D15" s="17" t="s">
        <v>41</v>
      </c>
      <c r="E15" s="18" t="s">
        <v>42</v>
      </c>
      <c r="F15" s="19" t="s">
        <v>18</v>
      </c>
      <c r="G15" s="15" t="s">
        <v>19</v>
      </c>
      <c r="H15" s="19">
        <v>50</v>
      </c>
      <c r="I15" s="19">
        <v>5</v>
      </c>
      <c r="J15" s="20">
        <v>3.89</v>
      </c>
      <c r="K15" s="21">
        <f t="shared" si="1"/>
        <v>3.89</v>
      </c>
      <c r="L15" s="22"/>
      <c r="M15" s="21">
        <f t="shared" si="0"/>
        <v>0</v>
      </c>
    </row>
    <row r="16" spans="1:13" s="23" customFormat="1" ht="15.75" x14ac:dyDescent="0.25">
      <c r="A16" s="15">
        <v>10</v>
      </c>
      <c r="B16" s="15" t="s">
        <v>14</v>
      </c>
      <c r="C16" s="16" t="s">
        <v>43</v>
      </c>
      <c r="D16" s="17" t="s">
        <v>44</v>
      </c>
      <c r="E16" s="18" t="s">
        <v>45</v>
      </c>
      <c r="F16" s="19" t="s">
        <v>18</v>
      </c>
      <c r="G16" s="15" t="s">
        <v>19</v>
      </c>
      <c r="H16" s="19">
        <v>6</v>
      </c>
      <c r="I16" s="19">
        <v>6</v>
      </c>
      <c r="J16" s="20">
        <v>5.88</v>
      </c>
      <c r="K16" s="21">
        <f t="shared" si="1"/>
        <v>5.88</v>
      </c>
      <c r="L16" s="22"/>
      <c r="M16" s="21">
        <f t="shared" si="0"/>
        <v>0</v>
      </c>
    </row>
    <row r="17" spans="1:13" s="23" customFormat="1" ht="15.75" x14ac:dyDescent="0.25">
      <c r="A17" s="15">
        <v>11</v>
      </c>
      <c r="B17" s="15" t="s">
        <v>14</v>
      </c>
      <c r="C17" s="16" t="s">
        <v>46</v>
      </c>
      <c r="D17" s="17" t="s">
        <v>47</v>
      </c>
      <c r="E17" s="18" t="s">
        <v>48</v>
      </c>
      <c r="F17" s="19" t="s">
        <v>18</v>
      </c>
      <c r="G17" s="15" t="s">
        <v>19</v>
      </c>
      <c r="H17" s="19" t="s">
        <v>49</v>
      </c>
      <c r="I17" s="19">
        <v>30</v>
      </c>
      <c r="J17" s="20">
        <v>0.22</v>
      </c>
      <c r="K17" s="21">
        <f t="shared" si="1"/>
        <v>0.22</v>
      </c>
      <c r="L17" s="22"/>
      <c r="M17" s="21">
        <f t="shared" si="0"/>
        <v>0</v>
      </c>
    </row>
    <row r="18" spans="1:13" s="23" customFormat="1" ht="15.75" x14ac:dyDescent="0.25">
      <c r="A18" s="15">
        <v>12</v>
      </c>
      <c r="B18" s="15" t="s">
        <v>14</v>
      </c>
      <c r="C18" s="16" t="s">
        <v>50</v>
      </c>
      <c r="D18" s="17" t="s">
        <v>51</v>
      </c>
      <c r="E18" s="18" t="s">
        <v>52</v>
      </c>
      <c r="F18" s="19" t="s">
        <v>18</v>
      </c>
      <c r="G18" s="15" t="s">
        <v>19</v>
      </c>
      <c r="H18" s="19" t="s">
        <v>49</v>
      </c>
      <c r="I18" s="19">
        <v>30</v>
      </c>
      <c r="J18" s="20">
        <v>0.22</v>
      </c>
      <c r="K18" s="21">
        <f t="shared" si="1"/>
        <v>0.22</v>
      </c>
      <c r="L18" s="22"/>
      <c r="M18" s="21">
        <f t="shared" si="0"/>
        <v>0</v>
      </c>
    </row>
    <row r="19" spans="1:13" s="23" customFormat="1" ht="15.75" x14ac:dyDescent="0.25">
      <c r="A19" s="15">
        <v>13</v>
      </c>
      <c r="B19" s="15" t="s">
        <v>14</v>
      </c>
      <c r="C19" s="16" t="s">
        <v>53</v>
      </c>
      <c r="D19" s="17" t="s">
        <v>54</v>
      </c>
      <c r="E19" s="18" t="s">
        <v>55</v>
      </c>
      <c r="F19" s="19" t="s">
        <v>18</v>
      </c>
      <c r="G19" s="15" t="s">
        <v>19</v>
      </c>
      <c r="H19" s="19" t="s">
        <v>49</v>
      </c>
      <c r="I19" s="19">
        <v>30</v>
      </c>
      <c r="J19" s="20">
        <v>0.22</v>
      </c>
      <c r="K19" s="21">
        <f t="shared" si="1"/>
        <v>0.22</v>
      </c>
      <c r="L19" s="22"/>
      <c r="M19" s="21">
        <f t="shared" si="0"/>
        <v>0</v>
      </c>
    </row>
    <row r="20" spans="1:13" s="23" customFormat="1" ht="15.75" x14ac:dyDescent="0.25">
      <c r="A20" s="15">
        <v>14</v>
      </c>
      <c r="B20" s="15" t="s">
        <v>14</v>
      </c>
      <c r="C20" s="16" t="s">
        <v>56</v>
      </c>
      <c r="D20" s="17" t="s">
        <v>57</v>
      </c>
      <c r="E20" s="18" t="s">
        <v>58</v>
      </c>
      <c r="F20" s="19" t="s">
        <v>18</v>
      </c>
      <c r="G20" s="15" t="s">
        <v>19</v>
      </c>
      <c r="H20" s="19" t="s">
        <v>49</v>
      </c>
      <c r="I20" s="19">
        <v>30</v>
      </c>
      <c r="J20" s="20">
        <v>0.22</v>
      </c>
      <c r="K20" s="21">
        <f t="shared" si="1"/>
        <v>0.22</v>
      </c>
      <c r="L20" s="22"/>
      <c r="M20" s="21">
        <f t="shared" si="0"/>
        <v>0</v>
      </c>
    </row>
    <row r="21" spans="1:13" s="23" customFormat="1" ht="15.75" x14ac:dyDescent="0.25">
      <c r="A21" s="15">
        <v>15</v>
      </c>
      <c r="B21" s="15" t="s">
        <v>14</v>
      </c>
      <c r="C21" s="16" t="s">
        <v>59</v>
      </c>
      <c r="D21" s="17" t="s">
        <v>60</v>
      </c>
      <c r="E21" s="18" t="s">
        <v>61</v>
      </c>
      <c r="F21" s="19" t="s">
        <v>18</v>
      </c>
      <c r="G21" s="15" t="s">
        <v>19</v>
      </c>
      <c r="H21" s="19">
        <v>80</v>
      </c>
      <c r="I21" s="19">
        <v>10</v>
      </c>
      <c r="J21" s="20">
        <v>1.39</v>
      </c>
      <c r="K21" s="21">
        <f t="shared" si="1"/>
        <v>1.39</v>
      </c>
      <c r="L21" s="22"/>
      <c r="M21" s="21">
        <f t="shared" si="0"/>
        <v>0</v>
      </c>
    </row>
    <row r="22" spans="1:13" s="23" customFormat="1" ht="15.75" x14ac:dyDescent="0.25">
      <c r="A22" s="15">
        <v>16</v>
      </c>
      <c r="B22" s="15" t="s">
        <v>14</v>
      </c>
      <c r="C22" s="16" t="s">
        <v>62</v>
      </c>
      <c r="D22" s="17" t="s">
        <v>63</v>
      </c>
      <c r="E22" s="18" t="s">
        <v>64</v>
      </c>
      <c r="F22" s="19" t="s">
        <v>18</v>
      </c>
      <c r="G22" s="15" t="s">
        <v>19</v>
      </c>
      <c r="H22" s="19">
        <v>150</v>
      </c>
      <c r="I22" s="19">
        <v>10</v>
      </c>
      <c r="J22" s="20">
        <v>1.74</v>
      </c>
      <c r="K22" s="21">
        <f t="shared" si="1"/>
        <v>1.74</v>
      </c>
      <c r="L22" s="22"/>
      <c r="M22" s="21">
        <f t="shared" si="0"/>
        <v>0</v>
      </c>
    </row>
    <row r="23" spans="1:13" s="23" customFormat="1" ht="15.75" x14ac:dyDescent="0.25">
      <c r="A23" s="15">
        <v>17</v>
      </c>
      <c r="B23" s="15" t="s">
        <v>14</v>
      </c>
      <c r="C23" s="16" t="s">
        <v>65</v>
      </c>
      <c r="D23" s="17" t="s">
        <v>66</v>
      </c>
      <c r="E23" s="18" t="s">
        <v>67</v>
      </c>
      <c r="F23" s="19" t="s">
        <v>18</v>
      </c>
      <c r="G23" s="15" t="s">
        <v>19</v>
      </c>
      <c r="H23" s="19">
        <v>85</v>
      </c>
      <c r="I23" s="19">
        <v>5</v>
      </c>
      <c r="J23" s="20">
        <v>2.85</v>
      </c>
      <c r="K23" s="21">
        <f t="shared" si="1"/>
        <v>2.85</v>
      </c>
      <c r="L23" s="22"/>
      <c r="M23" s="21">
        <f t="shared" si="0"/>
        <v>0</v>
      </c>
    </row>
    <row r="24" spans="1:13" s="23" customFormat="1" ht="15.75" x14ac:dyDescent="0.25">
      <c r="A24" s="15">
        <v>18</v>
      </c>
      <c r="B24" s="15" t="s">
        <v>14</v>
      </c>
      <c r="C24" s="16" t="s">
        <v>68</v>
      </c>
      <c r="D24" s="17" t="s">
        <v>69</v>
      </c>
      <c r="E24" s="18" t="s">
        <v>70</v>
      </c>
      <c r="F24" s="19" t="s">
        <v>18</v>
      </c>
      <c r="G24" s="15" t="s">
        <v>19</v>
      </c>
      <c r="H24" s="19">
        <v>70</v>
      </c>
      <c r="I24" s="19">
        <v>5</v>
      </c>
      <c r="J24" s="20">
        <v>3.28</v>
      </c>
      <c r="K24" s="21">
        <f t="shared" si="1"/>
        <v>3.28</v>
      </c>
      <c r="L24" s="22"/>
      <c r="M24" s="21">
        <f t="shared" si="0"/>
        <v>0</v>
      </c>
    </row>
    <row r="25" spans="1:13" s="23" customFormat="1" ht="15.75" x14ac:dyDescent="0.25">
      <c r="A25" s="15">
        <v>19</v>
      </c>
      <c r="B25" s="15" t="s">
        <v>14</v>
      </c>
      <c r="C25" s="16" t="s">
        <v>71</v>
      </c>
      <c r="D25" s="17" t="s">
        <v>72</v>
      </c>
      <c r="E25" s="18" t="s">
        <v>73</v>
      </c>
      <c r="F25" s="19" t="s">
        <v>18</v>
      </c>
      <c r="G25" s="15" t="s">
        <v>19</v>
      </c>
      <c r="H25" s="19"/>
      <c r="I25" s="19">
        <v>3</v>
      </c>
      <c r="J25" s="20">
        <v>4.59</v>
      </c>
      <c r="K25" s="21">
        <f t="shared" si="1"/>
        <v>4.59</v>
      </c>
      <c r="L25" s="22"/>
      <c r="M25" s="21">
        <f t="shared" si="0"/>
        <v>0</v>
      </c>
    </row>
    <row r="26" spans="1:13" s="23" customFormat="1" ht="15.75" x14ac:dyDescent="0.25">
      <c r="A26" s="15">
        <v>20</v>
      </c>
      <c r="B26" s="15" t="s">
        <v>14</v>
      </c>
      <c r="C26" s="16" t="s">
        <v>74</v>
      </c>
      <c r="D26" s="17" t="s">
        <v>75</v>
      </c>
      <c r="E26" s="18" t="s">
        <v>76</v>
      </c>
      <c r="F26" s="19" t="s">
        <v>18</v>
      </c>
      <c r="G26" s="15" t="s">
        <v>19</v>
      </c>
      <c r="H26" s="19"/>
      <c r="I26" s="19">
        <v>2</v>
      </c>
      <c r="J26" s="20">
        <v>6.69</v>
      </c>
      <c r="K26" s="21">
        <f t="shared" si="1"/>
        <v>6.69</v>
      </c>
      <c r="L26" s="22"/>
      <c r="M26" s="21">
        <f t="shared" si="0"/>
        <v>0</v>
      </c>
    </row>
    <row r="27" spans="1:13" s="23" customFormat="1" ht="15.75" x14ac:dyDescent="0.25">
      <c r="A27" s="15">
        <v>21</v>
      </c>
      <c r="B27" s="15" t="s">
        <v>14</v>
      </c>
      <c r="C27" s="16" t="s">
        <v>77</v>
      </c>
      <c r="D27" s="17" t="s">
        <v>78</v>
      </c>
      <c r="E27" s="18" t="s">
        <v>79</v>
      </c>
      <c r="F27" s="19" t="s">
        <v>18</v>
      </c>
      <c r="G27" s="15" t="s">
        <v>19</v>
      </c>
      <c r="H27" s="19"/>
      <c r="I27" s="19">
        <v>2</v>
      </c>
      <c r="J27" s="20">
        <v>5.59</v>
      </c>
      <c r="K27" s="21">
        <f t="shared" si="1"/>
        <v>5.59</v>
      </c>
      <c r="L27" s="22"/>
      <c r="M27" s="21">
        <f t="shared" si="0"/>
        <v>0</v>
      </c>
    </row>
    <row r="28" spans="1:13" s="23" customFormat="1" ht="15.75" x14ac:dyDescent="0.25">
      <c r="A28" s="15">
        <v>22</v>
      </c>
      <c r="B28" s="15" t="s">
        <v>14</v>
      </c>
      <c r="C28" s="16" t="s">
        <v>80</v>
      </c>
      <c r="D28" s="17" t="s">
        <v>81</v>
      </c>
      <c r="E28" s="18" t="s">
        <v>82</v>
      </c>
      <c r="F28" s="19" t="s">
        <v>18</v>
      </c>
      <c r="G28" s="15" t="s">
        <v>83</v>
      </c>
      <c r="H28" s="19"/>
      <c r="I28" s="19"/>
      <c r="J28" s="20">
        <v>1.77</v>
      </c>
      <c r="K28" s="21">
        <f t="shared" si="1"/>
        <v>1.77</v>
      </c>
      <c r="L28" s="22"/>
      <c r="M28" s="21">
        <f t="shared" si="0"/>
        <v>0</v>
      </c>
    </row>
    <row r="29" spans="1:13" s="23" customFormat="1" ht="15.75" x14ac:dyDescent="0.25">
      <c r="A29" s="15">
        <v>23</v>
      </c>
      <c r="B29" s="15" t="s">
        <v>14</v>
      </c>
      <c r="C29" s="16" t="s">
        <v>84</v>
      </c>
      <c r="D29" s="17" t="s">
        <v>85</v>
      </c>
      <c r="E29" s="18" t="s">
        <v>86</v>
      </c>
      <c r="F29" s="19" t="s">
        <v>18</v>
      </c>
      <c r="G29" s="15" t="s">
        <v>83</v>
      </c>
      <c r="H29" s="19"/>
      <c r="I29" s="19"/>
      <c r="J29" s="20">
        <v>2.4</v>
      </c>
      <c r="K29" s="21">
        <f t="shared" si="1"/>
        <v>2.4</v>
      </c>
      <c r="L29" s="22"/>
      <c r="M29" s="21">
        <f t="shared" si="0"/>
        <v>0</v>
      </c>
    </row>
    <row r="30" spans="1:13" s="23" customFormat="1" ht="15.75" x14ac:dyDescent="0.25">
      <c r="A30" s="15">
        <v>24</v>
      </c>
      <c r="B30" s="15" t="s">
        <v>14</v>
      </c>
      <c r="C30" s="16" t="s">
        <v>87</v>
      </c>
      <c r="D30" s="17" t="s">
        <v>88</v>
      </c>
      <c r="E30" s="18" t="s">
        <v>89</v>
      </c>
      <c r="F30" s="19" t="s">
        <v>18</v>
      </c>
      <c r="G30" s="15" t="s">
        <v>83</v>
      </c>
      <c r="H30" s="19">
        <v>150</v>
      </c>
      <c r="I30" s="19">
        <v>15</v>
      </c>
      <c r="J30" s="20">
        <v>1.98</v>
      </c>
      <c r="K30" s="21">
        <f t="shared" si="1"/>
        <v>1.98</v>
      </c>
      <c r="L30" s="22"/>
      <c r="M30" s="21">
        <f t="shared" si="0"/>
        <v>0</v>
      </c>
    </row>
    <row r="31" spans="1:13" s="23" customFormat="1" ht="15.75" x14ac:dyDescent="0.25">
      <c r="A31" s="15">
        <v>25</v>
      </c>
      <c r="B31" s="15" t="s">
        <v>14</v>
      </c>
      <c r="C31" s="16" t="s">
        <v>90</v>
      </c>
      <c r="D31" s="17" t="s">
        <v>91</v>
      </c>
      <c r="E31" s="18" t="s">
        <v>92</v>
      </c>
      <c r="F31" s="19" t="s">
        <v>18</v>
      </c>
      <c r="G31" s="15" t="s">
        <v>83</v>
      </c>
      <c r="H31" s="19">
        <v>1380</v>
      </c>
      <c r="I31" s="19">
        <v>30</v>
      </c>
      <c r="J31" s="20">
        <v>0.75</v>
      </c>
      <c r="K31" s="21">
        <f t="shared" si="1"/>
        <v>0.75</v>
      </c>
      <c r="L31" s="22"/>
      <c r="M31" s="21">
        <f t="shared" si="0"/>
        <v>0</v>
      </c>
    </row>
    <row r="32" spans="1:13" s="23" customFormat="1" ht="15.75" x14ac:dyDescent="0.25">
      <c r="A32" s="15">
        <v>26</v>
      </c>
      <c r="B32" s="15" t="s">
        <v>14</v>
      </c>
      <c r="C32" s="16" t="s">
        <v>93</v>
      </c>
      <c r="D32" s="17" t="s">
        <v>94</v>
      </c>
      <c r="E32" s="18" t="s">
        <v>95</v>
      </c>
      <c r="F32" s="19" t="s">
        <v>18</v>
      </c>
      <c r="G32" s="15" t="s">
        <v>83</v>
      </c>
      <c r="H32" s="19">
        <v>150</v>
      </c>
      <c r="I32" s="19">
        <v>15</v>
      </c>
      <c r="J32" s="20">
        <v>2.06</v>
      </c>
      <c r="K32" s="21">
        <f t="shared" si="1"/>
        <v>2.06</v>
      </c>
      <c r="L32" s="22"/>
      <c r="M32" s="21">
        <f t="shared" si="0"/>
        <v>0</v>
      </c>
    </row>
    <row r="33" spans="1:13" s="23" customFormat="1" ht="15.75" x14ac:dyDescent="0.25">
      <c r="A33" s="15">
        <v>27</v>
      </c>
      <c r="B33" s="15" t="s">
        <v>14</v>
      </c>
      <c r="C33" s="16" t="s">
        <v>96</v>
      </c>
      <c r="D33" s="17" t="s">
        <v>97</v>
      </c>
      <c r="E33" s="18" t="s">
        <v>98</v>
      </c>
      <c r="F33" s="19" t="s">
        <v>18</v>
      </c>
      <c r="G33" s="15" t="s">
        <v>83</v>
      </c>
      <c r="H33" s="19" t="s">
        <v>49</v>
      </c>
      <c r="I33" s="19">
        <v>20</v>
      </c>
      <c r="J33" s="20">
        <v>0.78</v>
      </c>
      <c r="K33" s="21">
        <f t="shared" si="1"/>
        <v>0.78</v>
      </c>
      <c r="L33" s="22"/>
      <c r="M33" s="21">
        <f t="shared" si="0"/>
        <v>0</v>
      </c>
    </row>
    <row r="34" spans="1:13" s="23" customFormat="1" ht="15.75" x14ac:dyDescent="0.25">
      <c r="A34" s="15">
        <v>28</v>
      </c>
      <c r="B34" s="15" t="s">
        <v>14</v>
      </c>
      <c r="C34" s="16" t="s">
        <v>99</v>
      </c>
      <c r="D34" s="17" t="s">
        <v>100</v>
      </c>
      <c r="E34" s="18" t="s">
        <v>101</v>
      </c>
      <c r="F34" s="19" t="s">
        <v>18</v>
      </c>
      <c r="G34" s="15" t="s">
        <v>83</v>
      </c>
      <c r="H34" s="19" t="s">
        <v>49</v>
      </c>
      <c r="I34" s="19">
        <v>20</v>
      </c>
      <c r="J34" s="20">
        <v>0.9</v>
      </c>
      <c r="K34" s="21">
        <f t="shared" si="1"/>
        <v>0.9</v>
      </c>
      <c r="L34" s="22"/>
      <c r="M34" s="21">
        <f t="shared" si="0"/>
        <v>0</v>
      </c>
    </row>
    <row r="35" spans="1:13" s="23" customFormat="1" ht="15.75" x14ac:dyDescent="0.25">
      <c r="A35" s="15">
        <v>29</v>
      </c>
      <c r="B35" s="15" t="s">
        <v>14</v>
      </c>
      <c r="C35" s="16" t="s">
        <v>46</v>
      </c>
      <c r="D35" s="17" t="s">
        <v>102</v>
      </c>
      <c r="E35" s="18" t="s">
        <v>103</v>
      </c>
      <c r="F35" s="19" t="s">
        <v>18</v>
      </c>
      <c r="G35" s="15" t="s">
        <v>104</v>
      </c>
      <c r="H35" s="19">
        <v>1500</v>
      </c>
      <c r="I35" s="19">
        <v>20</v>
      </c>
      <c r="J35" s="20">
        <v>0.69</v>
      </c>
      <c r="K35" s="21">
        <f t="shared" si="1"/>
        <v>0.69</v>
      </c>
      <c r="L35" s="22"/>
      <c r="M35" s="21">
        <f t="shared" si="0"/>
        <v>0</v>
      </c>
    </row>
    <row r="36" spans="1:13" s="23" customFormat="1" ht="15.75" x14ac:dyDescent="0.25">
      <c r="A36" s="15">
        <v>30</v>
      </c>
      <c r="B36" s="15" t="s">
        <v>14</v>
      </c>
      <c r="C36" s="16" t="s">
        <v>50</v>
      </c>
      <c r="D36" s="17" t="s">
        <v>105</v>
      </c>
      <c r="E36" s="18" t="s">
        <v>106</v>
      </c>
      <c r="F36" s="19" t="s">
        <v>18</v>
      </c>
      <c r="G36" s="15" t="s">
        <v>104</v>
      </c>
      <c r="H36" s="19">
        <v>1500</v>
      </c>
      <c r="I36" s="19">
        <v>20</v>
      </c>
      <c r="J36" s="20">
        <v>0.69</v>
      </c>
      <c r="K36" s="21">
        <f t="shared" si="1"/>
        <v>0.69</v>
      </c>
      <c r="L36" s="22"/>
      <c r="M36" s="21">
        <f t="shared" si="0"/>
        <v>0</v>
      </c>
    </row>
    <row r="37" spans="1:13" s="23" customFormat="1" ht="15.75" x14ac:dyDescent="0.25">
      <c r="A37" s="15">
        <v>31</v>
      </c>
      <c r="B37" s="15" t="s">
        <v>14</v>
      </c>
      <c r="C37" s="16" t="s">
        <v>53</v>
      </c>
      <c r="D37" s="17" t="s">
        <v>107</v>
      </c>
      <c r="E37" s="18" t="s">
        <v>108</v>
      </c>
      <c r="F37" s="19" t="s">
        <v>18</v>
      </c>
      <c r="G37" s="15" t="s">
        <v>104</v>
      </c>
      <c r="H37" s="19">
        <v>1500</v>
      </c>
      <c r="I37" s="19">
        <v>20</v>
      </c>
      <c r="J37" s="20">
        <v>0.69</v>
      </c>
      <c r="K37" s="21">
        <f t="shared" si="1"/>
        <v>0.69</v>
      </c>
      <c r="L37" s="22"/>
      <c r="M37" s="21">
        <f t="shared" si="0"/>
        <v>0</v>
      </c>
    </row>
    <row r="38" spans="1:13" s="23" customFormat="1" ht="15.75" x14ac:dyDescent="0.25">
      <c r="A38" s="15">
        <v>32</v>
      </c>
      <c r="B38" s="15" t="s">
        <v>14</v>
      </c>
      <c r="C38" s="16" t="s">
        <v>56</v>
      </c>
      <c r="D38" s="17" t="s">
        <v>109</v>
      </c>
      <c r="E38" s="18" t="s">
        <v>110</v>
      </c>
      <c r="F38" s="19" t="s">
        <v>18</v>
      </c>
      <c r="G38" s="15" t="s">
        <v>104</v>
      </c>
      <c r="H38" s="19">
        <v>1500</v>
      </c>
      <c r="I38" s="19">
        <v>20</v>
      </c>
      <c r="J38" s="20">
        <v>0.69</v>
      </c>
      <c r="K38" s="21">
        <f t="shared" si="1"/>
        <v>0.69</v>
      </c>
      <c r="L38" s="22"/>
      <c r="M38" s="21">
        <f t="shared" si="0"/>
        <v>0</v>
      </c>
    </row>
    <row r="39" spans="1:13" s="23" customFormat="1" ht="15.75" x14ac:dyDescent="0.25">
      <c r="A39" s="15">
        <v>33</v>
      </c>
      <c r="B39" s="15" t="s">
        <v>14</v>
      </c>
      <c r="C39" s="16" t="s">
        <v>111</v>
      </c>
      <c r="D39" s="17" t="s">
        <v>112</v>
      </c>
      <c r="E39" s="18" t="s">
        <v>113</v>
      </c>
      <c r="F39" s="19" t="s">
        <v>18</v>
      </c>
      <c r="G39" s="15" t="s">
        <v>104</v>
      </c>
      <c r="H39" s="19" t="s">
        <v>49</v>
      </c>
      <c r="I39" s="19">
        <v>50</v>
      </c>
      <c r="J39" s="20">
        <v>8.9600000000000009</v>
      </c>
      <c r="K39" s="21">
        <f t="shared" si="1"/>
        <v>8.9600000000000009</v>
      </c>
      <c r="L39" s="22"/>
      <c r="M39" s="21">
        <f t="shared" si="0"/>
        <v>0</v>
      </c>
    </row>
    <row r="40" spans="1:13" s="23" customFormat="1" ht="15.75" x14ac:dyDescent="0.25">
      <c r="A40" s="15">
        <v>34</v>
      </c>
      <c r="B40" s="15" t="s">
        <v>14</v>
      </c>
      <c r="C40" s="16" t="s">
        <v>114</v>
      </c>
      <c r="D40" s="17" t="s">
        <v>115</v>
      </c>
      <c r="E40" s="18" t="s">
        <v>116</v>
      </c>
      <c r="F40" s="19" t="s">
        <v>18</v>
      </c>
      <c r="G40" s="15" t="s">
        <v>104</v>
      </c>
      <c r="H40" s="19" t="s">
        <v>49</v>
      </c>
      <c r="I40" s="19">
        <v>50</v>
      </c>
      <c r="J40" s="20">
        <v>8.9600000000000009</v>
      </c>
      <c r="K40" s="21">
        <f t="shared" si="1"/>
        <v>8.9600000000000009</v>
      </c>
      <c r="L40" s="22"/>
      <c r="M40" s="21">
        <f t="shared" si="0"/>
        <v>0</v>
      </c>
    </row>
    <row r="41" spans="1:13" s="23" customFormat="1" ht="15.75" x14ac:dyDescent="0.25">
      <c r="A41" s="15">
        <v>35</v>
      </c>
      <c r="B41" s="15" t="s">
        <v>14</v>
      </c>
      <c r="C41" s="16" t="s">
        <v>117</v>
      </c>
      <c r="D41" s="17" t="s">
        <v>118</v>
      </c>
      <c r="E41" s="18" t="s">
        <v>119</v>
      </c>
      <c r="F41" s="19" t="s">
        <v>18</v>
      </c>
      <c r="G41" s="15" t="s">
        <v>104</v>
      </c>
      <c r="H41" s="19" t="s">
        <v>49</v>
      </c>
      <c r="I41" s="19">
        <v>50</v>
      </c>
      <c r="J41" s="20">
        <v>8.9600000000000009</v>
      </c>
      <c r="K41" s="21">
        <f t="shared" si="1"/>
        <v>8.9600000000000009</v>
      </c>
      <c r="L41" s="22"/>
      <c r="M41" s="21">
        <f t="shared" si="0"/>
        <v>0</v>
      </c>
    </row>
    <row r="42" spans="1:13" s="23" customFormat="1" ht="15.75" x14ac:dyDescent="0.25">
      <c r="A42" s="15">
        <v>36</v>
      </c>
      <c r="B42" s="15" t="s">
        <v>14</v>
      </c>
      <c r="C42" s="16" t="s">
        <v>111</v>
      </c>
      <c r="D42" s="17" t="s">
        <v>120</v>
      </c>
      <c r="E42" s="18" t="s">
        <v>121</v>
      </c>
      <c r="F42" s="19" t="s">
        <v>18</v>
      </c>
      <c r="G42" s="15" t="s">
        <v>104</v>
      </c>
      <c r="H42" s="19" t="s">
        <v>49</v>
      </c>
      <c r="I42" s="19">
        <v>50</v>
      </c>
      <c r="J42" s="20">
        <v>8.9600000000000009</v>
      </c>
      <c r="K42" s="21">
        <f t="shared" si="1"/>
        <v>8.9600000000000009</v>
      </c>
      <c r="L42" s="22"/>
      <c r="M42" s="21">
        <f t="shared" si="0"/>
        <v>0</v>
      </c>
    </row>
    <row r="43" spans="1:13" s="23" customFormat="1" ht="15.75" x14ac:dyDescent="0.25">
      <c r="A43" s="15">
        <v>37</v>
      </c>
      <c r="B43" s="15" t="s">
        <v>14</v>
      </c>
      <c r="C43" s="16" t="s">
        <v>122</v>
      </c>
      <c r="D43" s="17" t="s">
        <v>123</v>
      </c>
      <c r="E43" s="18" t="s">
        <v>124</v>
      </c>
      <c r="F43" s="19" t="s">
        <v>18</v>
      </c>
      <c r="G43" s="15" t="s">
        <v>104</v>
      </c>
      <c r="H43" s="19" t="s">
        <v>49</v>
      </c>
      <c r="I43" s="19">
        <v>50</v>
      </c>
      <c r="J43" s="20">
        <v>6.65</v>
      </c>
      <c r="K43" s="21">
        <f t="shared" si="1"/>
        <v>6.65</v>
      </c>
      <c r="L43" s="22"/>
      <c r="M43" s="21">
        <f t="shared" si="0"/>
        <v>0</v>
      </c>
    </row>
    <row r="44" spans="1:13" s="23" customFormat="1" ht="15.75" x14ac:dyDescent="0.25">
      <c r="A44" s="15">
        <v>38</v>
      </c>
      <c r="B44" s="15" t="s">
        <v>14</v>
      </c>
      <c r="C44" s="16" t="s">
        <v>125</v>
      </c>
      <c r="D44" s="17" t="s">
        <v>126</v>
      </c>
      <c r="E44" s="18" t="s">
        <v>127</v>
      </c>
      <c r="F44" s="19" t="s">
        <v>18</v>
      </c>
      <c r="G44" s="15" t="s">
        <v>104</v>
      </c>
      <c r="H44" s="19" t="s">
        <v>49</v>
      </c>
      <c r="I44" s="19">
        <v>50</v>
      </c>
      <c r="J44" s="20">
        <v>6.65</v>
      </c>
      <c r="K44" s="21">
        <f t="shared" si="1"/>
        <v>6.65</v>
      </c>
      <c r="L44" s="22"/>
      <c r="M44" s="21">
        <f t="shared" si="0"/>
        <v>0</v>
      </c>
    </row>
    <row r="45" spans="1:13" s="23" customFormat="1" ht="15.75" x14ac:dyDescent="0.25">
      <c r="A45" s="15">
        <v>39</v>
      </c>
      <c r="B45" s="15" t="s">
        <v>14</v>
      </c>
      <c r="C45" s="16" t="s">
        <v>128</v>
      </c>
      <c r="D45" s="17" t="s">
        <v>129</v>
      </c>
      <c r="E45" s="18" t="s">
        <v>130</v>
      </c>
      <c r="F45" s="19" t="s">
        <v>18</v>
      </c>
      <c r="G45" s="15" t="s">
        <v>104</v>
      </c>
      <c r="H45" s="19" t="s">
        <v>49</v>
      </c>
      <c r="I45" s="19">
        <v>50</v>
      </c>
      <c r="J45" s="20">
        <v>6.65</v>
      </c>
      <c r="K45" s="21">
        <f t="shared" si="1"/>
        <v>6.65</v>
      </c>
      <c r="L45" s="22"/>
      <c r="M45" s="21">
        <f t="shared" si="0"/>
        <v>0</v>
      </c>
    </row>
    <row r="46" spans="1:13" s="23" customFormat="1" ht="15.75" x14ac:dyDescent="0.25">
      <c r="A46" s="15">
        <v>40</v>
      </c>
      <c r="B46" s="15" t="s">
        <v>14</v>
      </c>
      <c r="C46" s="16" t="s">
        <v>131</v>
      </c>
      <c r="D46" s="17" t="s">
        <v>132</v>
      </c>
      <c r="E46" s="18" t="s">
        <v>133</v>
      </c>
      <c r="F46" s="19" t="s">
        <v>18</v>
      </c>
      <c r="G46" s="15" t="s">
        <v>104</v>
      </c>
      <c r="H46" s="19" t="s">
        <v>49</v>
      </c>
      <c r="I46" s="19">
        <v>50</v>
      </c>
      <c r="J46" s="20">
        <v>6.65</v>
      </c>
      <c r="K46" s="21">
        <f t="shared" si="1"/>
        <v>6.65</v>
      </c>
      <c r="L46" s="22"/>
      <c r="M46" s="21">
        <f t="shared" si="0"/>
        <v>0</v>
      </c>
    </row>
    <row r="47" spans="1:13" s="23" customFormat="1" ht="15.75" x14ac:dyDescent="0.25">
      <c r="A47" s="15">
        <v>41</v>
      </c>
      <c r="B47" s="15" t="s">
        <v>14</v>
      </c>
      <c r="C47" s="16" t="s">
        <v>134</v>
      </c>
      <c r="D47" s="17" t="s">
        <v>135</v>
      </c>
      <c r="E47" s="18" t="s">
        <v>136</v>
      </c>
      <c r="F47" s="19" t="s">
        <v>18</v>
      </c>
      <c r="G47" s="15" t="s">
        <v>104</v>
      </c>
      <c r="H47" s="19" t="s">
        <v>49</v>
      </c>
      <c r="I47" s="19">
        <v>50</v>
      </c>
      <c r="J47" s="20">
        <v>5.45</v>
      </c>
      <c r="K47" s="21">
        <f t="shared" si="1"/>
        <v>5.45</v>
      </c>
      <c r="L47" s="22"/>
      <c r="M47" s="21">
        <f t="shared" si="0"/>
        <v>0</v>
      </c>
    </row>
    <row r="48" spans="1:13" s="23" customFormat="1" ht="15.75" x14ac:dyDescent="0.25">
      <c r="A48" s="15">
        <v>42</v>
      </c>
      <c r="B48" s="15" t="s">
        <v>14</v>
      </c>
      <c r="C48" s="16" t="s">
        <v>137</v>
      </c>
      <c r="D48" s="17" t="s">
        <v>138</v>
      </c>
      <c r="E48" s="18" t="s">
        <v>139</v>
      </c>
      <c r="F48" s="19" t="s">
        <v>18</v>
      </c>
      <c r="G48" s="15" t="s">
        <v>104</v>
      </c>
      <c r="H48" s="19" t="s">
        <v>49</v>
      </c>
      <c r="I48" s="19">
        <v>50</v>
      </c>
      <c r="J48" s="20">
        <v>5.45</v>
      </c>
      <c r="K48" s="21">
        <f t="shared" si="1"/>
        <v>5.45</v>
      </c>
      <c r="L48" s="22"/>
      <c r="M48" s="21">
        <f t="shared" si="0"/>
        <v>0</v>
      </c>
    </row>
    <row r="49" spans="1:13" s="23" customFormat="1" ht="15.75" x14ac:dyDescent="0.25">
      <c r="A49" s="15">
        <v>43</v>
      </c>
      <c r="B49" s="15" t="s">
        <v>14</v>
      </c>
      <c r="C49" s="16" t="s">
        <v>140</v>
      </c>
      <c r="D49" s="17" t="s">
        <v>141</v>
      </c>
      <c r="E49" s="18" t="s">
        <v>142</v>
      </c>
      <c r="F49" s="19" t="s">
        <v>18</v>
      </c>
      <c r="G49" s="15" t="s">
        <v>104</v>
      </c>
      <c r="H49" s="19" t="s">
        <v>49</v>
      </c>
      <c r="I49" s="19">
        <v>50</v>
      </c>
      <c r="J49" s="20">
        <v>5.45</v>
      </c>
      <c r="K49" s="21">
        <f t="shared" si="1"/>
        <v>5.45</v>
      </c>
      <c r="L49" s="22"/>
      <c r="M49" s="21">
        <f t="shared" si="0"/>
        <v>0</v>
      </c>
    </row>
    <row r="50" spans="1:13" s="23" customFormat="1" ht="15.75" x14ac:dyDescent="0.25">
      <c r="A50" s="15">
        <v>44</v>
      </c>
      <c r="B50" s="15" t="s">
        <v>14</v>
      </c>
      <c r="C50" s="16" t="s">
        <v>143</v>
      </c>
      <c r="D50" s="17" t="s">
        <v>144</v>
      </c>
      <c r="E50" s="18" t="s">
        <v>145</v>
      </c>
      <c r="F50" s="19" t="s">
        <v>18</v>
      </c>
      <c r="G50" s="15" t="s">
        <v>104</v>
      </c>
      <c r="H50" s="19" t="s">
        <v>49</v>
      </c>
      <c r="I50" s="19">
        <v>50</v>
      </c>
      <c r="J50" s="20">
        <v>5.45</v>
      </c>
      <c r="K50" s="21">
        <f t="shared" si="1"/>
        <v>5.45</v>
      </c>
      <c r="L50" s="22"/>
      <c r="M50" s="21">
        <f t="shared" si="0"/>
        <v>0</v>
      </c>
    </row>
    <row r="51" spans="1:13" s="23" customFormat="1" ht="15.75" x14ac:dyDescent="0.25">
      <c r="A51" s="15">
        <v>45</v>
      </c>
      <c r="B51" s="15" t="s">
        <v>14</v>
      </c>
      <c r="C51" s="16" t="s">
        <v>146</v>
      </c>
      <c r="D51" s="17" t="s">
        <v>147</v>
      </c>
      <c r="E51" s="18" t="s">
        <v>148</v>
      </c>
      <c r="F51" s="19" t="s">
        <v>18</v>
      </c>
      <c r="G51" s="15" t="s">
        <v>104</v>
      </c>
      <c r="H51" s="19" t="s">
        <v>49</v>
      </c>
      <c r="I51" s="19">
        <v>50</v>
      </c>
      <c r="J51" s="20">
        <v>0.21</v>
      </c>
      <c r="K51" s="21">
        <f t="shared" si="1"/>
        <v>0.21</v>
      </c>
      <c r="L51" s="22"/>
      <c r="M51" s="21">
        <f t="shared" si="0"/>
        <v>0</v>
      </c>
    </row>
    <row r="52" spans="1:13" s="23" customFormat="1" ht="15.75" x14ac:dyDescent="0.25">
      <c r="A52" s="15">
        <v>46</v>
      </c>
      <c r="B52" s="15" t="s">
        <v>14</v>
      </c>
      <c r="C52" s="16" t="s">
        <v>149</v>
      </c>
      <c r="D52" s="17" t="s">
        <v>150</v>
      </c>
      <c r="E52" s="18" t="s">
        <v>151</v>
      </c>
      <c r="F52" s="19" t="s">
        <v>18</v>
      </c>
      <c r="G52" s="15" t="s">
        <v>104</v>
      </c>
      <c r="H52" s="19" t="s">
        <v>49</v>
      </c>
      <c r="I52" s="19">
        <v>50</v>
      </c>
      <c r="J52" s="20">
        <v>0.21</v>
      </c>
      <c r="K52" s="21">
        <f t="shared" si="1"/>
        <v>0.21</v>
      </c>
      <c r="L52" s="22"/>
      <c r="M52" s="21">
        <f t="shared" si="0"/>
        <v>0</v>
      </c>
    </row>
    <row r="53" spans="1:13" s="23" customFormat="1" ht="15.75" x14ac:dyDescent="0.25">
      <c r="A53" s="15">
        <v>47</v>
      </c>
      <c r="B53" s="15" t="s">
        <v>14</v>
      </c>
      <c r="C53" s="16" t="s">
        <v>152</v>
      </c>
      <c r="D53" s="17" t="s">
        <v>153</v>
      </c>
      <c r="E53" s="18" t="s">
        <v>154</v>
      </c>
      <c r="F53" s="19" t="s">
        <v>18</v>
      </c>
      <c r="G53" s="15" t="s">
        <v>104</v>
      </c>
      <c r="H53" s="19" t="s">
        <v>49</v>
      </c>
      <c r="I53" s="19">
        <v>50</v>
      </c>
      <c r="J53" s="20">
        <v>0.21</v>
      </c>
      <c r="K53" s="21">
        <f t="shared" si="1"/>
        <v>0.21</v>
      </c>
      <c r="L53" s="22"/>
      <c r="M53" s="21">
        <f t="shared" si="0"/>
        <v>0</v>
      </c>
    </row>
    <row r="54" spans="1:13" s="23" customFormat="1" ht="15.75" x14ac:dyDescent="0.25">
      <c r="A54" s="15">
        <v>48</v>
      </c>
      <c r="B54" s="15" t="s">
        <v>14</v>
      </c>
      <c r="C54" s="16" t="s">
        <v>155</v>
      </c>
      <c r="D54" s="17" t="s">
        <v>156</v>
      </c>
      <c r="E54" s="18" t="s">
        <v>157</v>
      </c>
      <c r="F54" s="19" t="s">
        <v>18</v>
      </c>
      <c r="G54" s="15" t="s">
        <v>104</v>
      </c>
      <c r="H54" s="19" t="s">
        <v>49</v>
      </c>
      <c r="I54" s="19">
        <v>50</v>
      </c>
      <c r="J54" s="20">
        <v>0.21</v>
      </c>
      <c r="K54" s="21">
        <f t="shared" si="1"/>
        <v>0.21</v>
      </c>
      <c r="L54" s="22"/>
      <c r="M54" s="21">
        <f t="shared" si="0"/>
        <v>0</v>
      </c>
    </row>
    <row r="55" spans="1:13" s="23" customFormat="1" ht="15.75" x14ac:dyDescent="0.25">
      <c r="A55" s="15">
        <v>49</v>
      </c>
      <c r="B55" s="15" t="s">
        <v>14</v>
      </c>
      <c r="C55" s="16" t="s">
        <v>158</v>
      </c>
      <c r="D55" s="17" t="s">
        <v>159</v>
      </c>
      <c r="E55" s="18" t="s">
        <v>160</v>
      </c>
      <c r="F55" s="19" t="s">
        <v>18</v>
      </c>
      <c r="G55" s="15" t="s">
        <v>161</v>
      </c>
      <c r="H55" s="19">
        <v>300</v>
      </c>
      <c r="I55" s="19">
        <v>12</v>
      </c>
      <c r="J55" s="20">
        <v>0.65</v>
      </c>
      <c r="K55" s="21">
        <f t="shared" si="1"/>
        <v>0.65</v>
      </c>
      <c r="L55" s="22"/>
      <c r="M55" s="21">
        <f t="shared" si="0"/>
        <v>0</v>
      </c>
    </row>
    <row r="56" spans="1:13" s="23" customFormat="1" ht="15.75" x14ac:dyDescent="0.25">
      <c r="A56" s="15">
        <v>50</v>
      </c>
      <c r="B56" s="15" t="s">
        <v>14</v>
      </c>
      <c r="C56" s="16" t="s">
        <v>162</v>
      </c>
      <c r="D56" s="17" t="s">
        <v>163</v>
      </c>
      <c r="E56" s="18" t="s">
        <v>164</v>
      </c>
      <c r="F56" s="19" t="s">
        <v>18</v>
      </c>
      <c r="G56" s="15" t="s">
        <v>161</v>
      </c>
      <c r="H56" s="19">
        <v>300</v>
      </c>
      <c r="I56" s="19">
        <v>12</v>
      </c>
      <c r="J56" s="20">
        <v>0.65</v>
      </c>
      <c r="K56" s="21">
        <f t="shared" si="1"/>
        <v>0.65</v>
      </c>
      <c r="L56" s="22"/>
      <c r="M56" s="21">
        <f t="shared" si="0"/>
        <v>0</v>
      </c>
    </row>
    <row r="57" spans="1:13" s="23" customFormat="1" ht="15.75" x14ac:dyDescent="0.25">
      <c r="A57" s="15">
        <v>51</v>
      </c>
      <c r="B57" s="15" t="s">
        <v>14</v>
      </c>
      <c r="C57" s="16" t="s">
        <v>165</v>
      </c>
      <c r="D57" s="17" t="s">
        <v>166</v>
      </c>
      <c r="E57" s="18" t="s">
        <v>167</v>
      </c>
      <c r="F57" s="19" t="s">
        <v>18</v>
      </c>
      <c r="G57" s="15" t="s">
        <v>161</v>
      </c>
      <c r="H57" s="19">
        <v>300</v>
      </c>
      <c r="I57" s="19">
        <v>12</v>
      </c>
      <c r="J57" s="20">
        <v>0.65</v>
      </c>
      <c r="K57" s="21">
        <f t="shared" si="1"/>
        <v>0.65</v>
      </c>
      <c r="L57" s="22"/>
      <c r="M57" s="21">
        <f t="shared" si="0"/>
        <v>0</v>
      </c>
    </row>
    <row r="58" spans="1:13" s="23" customFormat="1" ht="15.75" x14ac:dyDescent="0.25">
      <c r="A58" s="15">
        <v>52</v>
      </c>
      <c r="B58" s="15" t="s">
        <v>14</v>
      </c>
      <c r="C58" s="16" t="s">
        <v>162</v>
      </c>
      <c r="D58" s="17" t="s">
        <v>168</v>
      </c>
      <c r="E58" s="18" t="s">
        <v>169</v>
      </c>
      <c r="F58" s="19" t="s">
        <v>18</v>
      </c>
      <c r="G58" s="15" t="s">
        <v>161</v>
      </c>
      <c r="H58" s="19">
        <v>300</v>
      </c>
      <c r="I58" s="19">
        <v>12</v>
      </c>
      <c r="J58" s="20">
        <v>0.65</v>
      </c>
      <c r="K58" s="21">
        <f t="shared" si="1"/>
        <v>0.65</v>
      </c>
      <c r="L58" s="22"/>
      <c r="M58" s="21">
        <f t="shared" si="0"/>
        <v>0</v>
      </c>
    </row>
    <row r="59" spans="1:13" s="23" customFormat="1" ht="15.75" x14ac:dyDescent="0.25">
      <c r="A59" s="15">
        <v>53</v>
      </c>
      <c r="B59" s="15" t="s">
        <v>14</v>
      </c>
      <c r="C59" s="16" t="s">
        <v>170</v>
      </c>
      <c r="D59" s="17" t="s">
        <v>171</v>
      </c>
      <c r="E59" s="18" t="s">
        <v>172</v>
      </c>
      <c r="F59" s="19" t="s">
        <v>18</v>
      </c>
      <c r="G59" s="15" t="s">
        <v>161</v>
      </c>
      <c r="H59" s="19" t="s">
        <v>49</v>
      </c>
      <c r="I59" s="19">
        <v>5</v>
      </c>
      <c r="J59" s="20">
        <v>2.4500000000000002</v>
      </c>
      <c r="K59" s="21">
        <f t="shared" si="1"/>
        <v>2.4500000000000002</v>
      </c>
      <c r="L59" s="22"/>
      <c r="M59" s="21">
        <f t="shared" si="0"/>
        <v>0</v>
      </c>
    </row>
    <row r="60" spans="1:13" s="23" customFormat="1" ht="15.75" x14ac:dyDescent="0.25">
      <c r="A60" s="15">
        <v>54</v>
      </c>
      <c r="B60" s="15" t="s">
        <v>14</v>
      </c>
      <c r="C60" s="16" t="s">
        <v>173</v>
      </c>
      <c r="D60" s="17" t="s">
        <v>174</v>
      </c>
      <c r="E60" s="18" t="s">
        <v>175</v>
      </c>
      <c r="F60" s="19" t="s">
        <v>18</v>
      </c>
      <c r="G60" s="15" t="s">
        <v>161</v>
      </c>
      <c r="H60" s="19" t="s">
        <v>49</v>
      </c>
      <c r="I60" s="19">
        <v>5</v>
      </c>
      <c r="J60" s="20">
        <v>3.03</v>
      </c>
      <c r="K60" s="21">
        <f t="shared" si="1"/>
        <v>3.03</v>
      </c>
      <c r="L60" s="22"/>
      <c r="M60" s="21">
        <f t="shared" si="0"/>
        <v>0</v>
      </c>
    </row>
    <row r="61" spans="1:13" s="23" customFormat="1" ht="15.75" x14ac:dyDescent="0.25">
      <c r="A61" s="15">
        <v>55</v>
      </c>
      <c r="B61" s="15" t="s">
        <v>14</v>
      </c>
      <c r="C61" s="16" t="s">
        <v>155</v>
      </c>
      <c r="D61" s="17" t="s">
        <v>176</v>
      </c>
      <c r="E61" s="18" t="s">
        <v>177</v>
      </c>
      <c r="F61" s="19" t="s">
        <v>18</v>
      </c>
      <c r="G61" s="15" t="s">
        <v>161</v>
      </c>
      <c r="H61" s="19">
        <v>250</v>
      </c>
      <c r="I61" s="19">
        <v>10</v>
      </c>
      <c r="J61" s="20">
        <v>0.81</v>
      </c>
      <c r="K61" s="21">
        <f t="shared" si="1"/>
        <v>0.81</v>
      </c>
      <c r="L61" s="22"/>
      <c r="M61" s="21">
        <f t="shared" si="0"/>
        <v>0</v>
      </c>
    </row>
    <row r="62" spans="1:13" s="23" customFormat="1" ht="15.75" x14ac:dyDescent="0.25">
      <c r="A62" s="15">
        <v>56</v>
      </c>
      <c r="B62" s="15" t="s">
        <v>14</v>
      </c>
      <c r="C62" s="16" t="s">
        <v>152</v>
      </c>
      <c r="D62" s="17" t="s">
        <v>178</v>
      </c>
      <c r="E62" s="18" t="s">
        <v>179</v>
      </c>
      <c r="F62" s="19" t="s">
        <v>18</v>
      </c>
      <c r="G62" s="15" t="s">
        <v>161</v>
      </c>
      <c r="H62" s="19">
        <v>250</v>
      </c>
      <c r="I62" s="19">
        <v>10</v>
      </c>
      <c r="J62" s="20">
        <v>0.81</v>
      </c>
      <c r="K62" s="21">
        <f t="shared" si="1"/>
        <v>0.81</v>
      </c>
      <c r="L62" s="22"/>
      <c r="M62" s="21">
        <f t="shared" si="0"/>
        <v>0</v>
      </c>
    </row>
    <row r="63" spans="1:13" s="23" customFormat="1" ht="15.75" x14ac:dyDescent="0.25">
      <c r="A63" s="15">
        <v>57</v>
      </c>
      <c r="B63" s="15" t="s">
        <v>14</v>
      </c>
      <c r="C63" s="16" t="s">
        <v>149</v>
      </c>
      <c r="D63" s="17" t="s">
        <v>180</v>
      </c>
      <c r="E63" s="18" t="s">
        <v>181</v>
      </c>
      <c r="F63" s="19" t="s">
        <v>18</v>
      </c>
      <c r="G63" s="15" t="s">
        <v>161</v>
      </c>
      <c r="H63" s="19">
        <v>250</v>
      </c>
      <c r="I63" s="19">
        <v>10</v>
      </c>
      <c r="J63" s="20">
        <v>0.81</v>
      </c>
      <c r="K63" s="21">
        <f t="shared" si="1"/>
        <v>0.81</v>
      </c>
      <c r="L63" s="22"/>
      <c r="M63" s="21">
        <f t="shared" si="0"/>
        <v>0</v>
      </c>
    </row>
    <row r="64" spans="1:13" s="23" customFormat="1" ht="15.75" x14ac:dyDescent="0.25">
      <c r="A64" s="15">
        <v>58</v>
      </c>
      <c r="B64" s="15" t="s">
        <v>14</v>
      </c>
      <c r="C64" s="16" t="s">
        <v>146</v>
      </c>
      <c r="D64" s="17" t="s">
        <v>182</v>
      </c>
      <c r="E64" s="18" t="s">
        <v>183</v>
      </c>
      <c r="F64" s="19" t="s">
        <v>18</v>
      </c>
      <c r="G64" s="15" t="s">
        <v>161</v>
      </c>
      <c r="H64" s="19">
        <v>250</v>
      </c>
      <c r="I64" s="19">
        <v>10</v>
      </c>
      <c r="J64" s="20">
        <v>0.81</v>
      </c>
      <c r="K64" s="21">
        <f t="shared" si="1"/>
        <v>0.81</v>
      </c>
      <c r="L64" s="22"/>
      <c r="M64" s="21">
        <f t="shared" si="0"/>
        <v>0</v>
      </c>
    </row>
    <row r="65" spans="1:13" s="23" customFormat="1" ht="15.75" x14ac:dyDescent="0.25">
      <c r="A65" s="15">
        <v>59</v>
      </c>
      <c r="B65" s="15" t="s">
        <v>14</v>
      </c>
      <c r="C65" s="16" t="s">
        <v>184</v>
      </c>
      <c r="D65" s="17" t="s">
        <v>185</v>
      </c>
      <c r="E65" s="18" t="s">
        <v>186</v>
      </c>
      <c r="F65" s="19" t="s">
        <v>18</v>
      </c>
      <c r="G65" s="15" t="s">
        <v>161</v>
      </c>
      <c r="H65" s="19" t="s">
        <v>49</v>
      </c>
      <c r="I65" s="19">
        <v>5</v>
      </c>
      <c r="J65" s="20">
        <v>3.34</v>
      </c>
      <c r="K65" s="21">
        <f t="shared" si="1"/>
        <v>3.34</v>
      </c>
      <c r="L65" s="22"/>
      <c r="M65" s="21">
        <f t="shared" si="0"/>
        <v>0</v>
      </c>
    </row>
    <row r="66" spans="1:13" s="23" customFormat="1" ht="15.75" x14ac:dyDescent="0.25">
      <c r="A66" s="15">
        <v>60</v>
      </c>
      <c r="B66" s="15" t="s">
        <v>14</v>
      </c>
      <c r="C66" s="16" t="s">
        <v>187</v>
      </c>
      <c r="D66" s="17" t="s">
        <v>188</v>
      </c>
      <c r="E66" s="18" t="s">
        <v>189</v>
      </c>
      <c r="F66" s="19" t="s">
        <v>18</v>
      </c>
      <c r="G66" s="15" t="s">
        <v>161</v>
      </c>
      <c r="H66" s="19"/>
      <c r="I66" s="19">
        <v>10</v>
      </c>
      <c r="J66" s="20">
        <v>0.82</v>
      </c>
      <c r="K66" s="21">
        <f t="shared" si="1"/>
        <v>0.82</v>
      </c>
      <c r="L66" s="22"/>
      <c r="M66" s="21">
        <f t="shared" si="0"/>
        <v>0</v>
      </c>
    </row>
    <row r="67" spans="1:13" s="23" customFormat="1" ht="15.75" x14ac:dyDescent="0.25">
      <c r="A67" s="15">
        <v>61</v>
      </c>
      <c r="B67" s="15" t="s">
        <v>14</v>
      </c>
      <c r="C67" s="16" t="s">
        <v>190</v>
      </c>
      <c r="D67" s="17" t="s">
        <v>191</v>
      </c>
      <c r="E67" s="18" t="s">
        <v>192</v>
      </c>
      <c r="F67" s="19" t="s">
        <v>18</v>
      </c>
      <c r="G67" s="15" t="s">
        <v>161</v>
      </c>
      <c r="H67" s="19"/>
      <c r="I67" s="19">
        <v>10</v>
      </c>
      <c r="J67" s="20">
        <v>0.82</v>
      </c>
      <c r="K67" s="21">
        <f t="shared" si="1"/>
        <v>0.82</v>
      </c>
      <c r="L67" s="22"/>
      <c r="M67" s="21">
        <f t="shared" si="0"/>
        <v>0</v>
      </c>
    </row>
    <row r="68" spans="1:13" s="23" customFormat="1" ht="15.75" x14ac:dyDescent="0.25">
      <c r="A68" s="15">
        <v>62</v>
      </c>
      <c r="B68" s="15" t="s">
        <v>14</v>
      </c>
      <c r="C68" s="16" t="s">
        <v>193</v>
      </c>
      <c r="D68" s="17" t="s">
        <v>194</v>
      </c>
      <c r="E68" s="18" t="s">
        <v>195</v>
      </c>
      <c r="F68" s="19" t="s">
        <v>18</v>
      </c>
      <c r="G68" s="15" t="s">
        <v>161</v>
      </c>
      <c r="H68" s="19"/>
      <c r="I68" s="19">
        <v>10</v>
      </c>
      <c r="J68" s="20">
        <v>0.82</v>
      </c>
      <c r="K68" s="21">
        <f t="shared" si="1"/>
        <v>0.82</v>
      </c>
      <c r="L68" s="22"/>
      <c r="M68" s="21">
        <f t="shared" si="0"/>
        <v>0</v>
      </c>
    </row>
    <row r="69" spans="1:13" s="23" customFormat="1" ht="15.75" x14ac:dyDescent="0.25">
      <c r="A69" s="15">
        <v>63</v>
      </c>
      <c r="B69" s="15" t="s">
        <v>14</v>
      </c>
      <c r="C69" s="16" t="s">
        <v>196</v>
      </c>
      <c r="D69" s="17" t="s">
        <v>197</v>
      </c>
      <c r="E69" s="18" t="s">
        <v>198</v>
      </c>
      <c r="F69" s="19" t="s">
        <v>18</v>
      </c>
      <c r="G69" s="15" t="s">
        <v>161</v>
      </c>
      <c r="H69" s="19"/>
      <c r="I69" s="19">
        <v>10</v>
      </c>
      <c r="J69" s="20">
        <v>0.82</v>
      </c>
      <c r="K69" s="21">
        <f t="shared" si="1"/>
        <v>0.82</v>
      </c>
      <c r="L69" s="22"/>
      <c r="M69" s="21">
        <f t="shared" si="0"/>
        <v>0</v>
      </c>
    </row>
    <row r="70" spans="1:13" s="23" customFormat="1" ht="15.75" x14ac:dyDescent="0.25">
      <c r="A70" s="15">
        <v>64</v>
      </c>
      <c r="B70" s="15" t="s">
        <v>14</v>
      </c>
      <c r="C70" s="16" t="s">
        <v>199</v>
      </c>
      <c r="D70" s="17" t="s">
        <v>200</v>
      </c>
      <c r="E70" s="18" t="s">
        <v>201</v>
      </c>
      <c r="F70" s="19" t="s">
        <v>18</v>
      </c>
      <c r="G70" s="15" t="s">
        <v>161</v>
      </c>
      <c r="H70" s="19"/>
      <c r="I70" s="19">
        <v>5</v>
      </c>
      <c r="J70" s="20">
        <v>3.49</v>
      </c>
      <c r="K70" s="21">
        <f t="shared" si="1"/>
        <v>3.49</v>
      </c>
      <c r="L70" s="22"/>
      <c r="M70" s="21">
        <f t="shared" si="0"/>
        <v>0</v>
      </c>
    </row>
    <row r="71" spans="1:13" s="23" customFormat="1" ht="15.75" x14ac:dyDescent="0.25">
      <c r="A71" s="15">
        <v>65</v>
      </c>
      <c r="B71" s="15" t="s">
        <v>14</v>
      </c>
      <c r="C71" s="16" t="s">
        <v>202</v>
      </c>
      <c r="D71" s="17" t="s">
        <v>203</v>
      </c>
      <c r="E71" s="18" t="s">
        <v>204</v>
      </c>
      <c r="F71" s="19" t="s">
        <v>18</v>
      </c>
      <c r="G71" s="15" t="s">
        <v>161</v>
      </c>
      <c r="H71" s="19"/>
      <c r="I71" s="19">
        <v>5</v>
      </c>
      <c r="J71" s="20">
        <v>5.33</v>
      </c>
      <c r="K71" s="21">
        <f t="shared" si="1"/>
        <v>5.33</v>
      </c>
      <c r="L71" s="22"/>
      <c r="M71" s="21">
        <f t="shared" ref="M71:M134" si="2">(K71*L71)</f>
        <v>0</v>
      </c>
    </row>
    <row r="72" spans="1:13" s="23" customFormat="1" ht="15.75" x14ac:dyDescent="0.25">
      <c r="A72" s="15">
        <v>66</v>
      </c>
      <c r="B72" s="15" t="s">
        <v>14</v>
      </c>
      <c r="C72" s="16" t="s">
        <v>205</v>
      </c>
      <c r="D72" s="17" t="s">
        <v>206</v>
      </c>
      <c r="E72" s="18" t="s">
        <v>207</v>
      </c>
      <c r="F72" s="19" t="s">
        <v>18</v>
      </c>
      <c r="G72" s="15" t="s">
        <v>161</v>
      </c>
      <c r="H72" s="19"/>
      <c r="I72" s="19">
        <v>5</v>
      </c>
      <c r="J72" s="20">
        <v>8.83</v>
      </c>
      <c r="K72" s="21">
        <f t="shared" ref="K72:K135" si="3">J72-J72*$L$3</f>
        <v>8.83</v>
      </c>
      <c r="L72" s="22"/>
      <c r="M72" s="21">
        <f t="shared" si="2"/>
        <v>0</v>
      </c>
    </row>
    <row r="73" spans="1:13" s="23" customFormat="1" ht="15.75" x14ac:dyDescent="0.25">
      <c r="A73" s="15">
        <v>67</v>
      </c>
      <c r="B73" s="15" t="s">
        <v>14</v>
      </c>
      <c r="C73" s="16" t="s">
        <v>208</v>
      </c>
      <c r="D73" s="17" t="s">
        <v>209</v>
      </c>
      <c r="E73" s="18" t="s">
        <v>210</v>
      </c>
      <c r="F73" s="19" t="s">
        <v>18</v>
      </c>
      <c r="G73" s="15" t="s">
        <v>211</v>
      </c>
      <c r="H73" s="19">
        <v>120</v>
      </c>
      <c r="I73" s="19">
        <v>12</v>
      </c>
      <c r="J73" s="20">
        <v>0.99</v>
      </c>
      <c r="K73" s="21">
        <f t="shared" si="3"/>
        <v>0.99</v>
      </c>
      <c r="L73" s="22"/>
      <c r="M73" s="21">
        <f t="shared" si="2"/>
        <v>0</v>
      </c>
    </row>
    <row r="74" spans="1:13" s="23" customFormat="1" ht="15.75" x14ac:dyDescent="0.25">
      <c r="A74" s="15">
        <v>68</v>
      </c>
      <c r="B74" s="15" t="s">
        <v>14</v>
      </c>
      <c r="C74" s="16" t="s">
        <v>212</v>
      </c>
      <c r="D74" s="17" t="s">
        <v>213</v>
      </c>
      <c r="E74" s="18" t="s">
        <v>214</v>
      </c>
      <c r="F74" s="19" t="s">
        <v>18</v>
      </c>
      <c r="G74" s="15" t="s">
        <v>211</v>
      </c>
      <c r="H74" s="19">
        <v>120</v>
      </c>
      <c r="I74" s="19">
        <v>12</v>
      </c>
      <c r="J74" s="20">
        <v>0.99</v>
      </c>
      <c r="K74" s="21">
        <f t="shared" si="3"/>
        <v>0.99</v>
      </c>
      <c r="L74" s="22"/>
      <c r="M74" s="21">
        <f t="shared" si="2"/>
        <v>0</v>
      </c>
    </row>
    <row r="75" spans="1:13" s="23" customFormat="1" ht="15.75" x14ac:dyDescent="0.25">
      <c r="A75" s="15">
        <v>69</v>
      </c>
      <c r="B75" s="15" t="s">
        <v>14</v>
      </c>
      <c r="C75" s="16" t="s">
        <v>215</v>
      </c>
      <c r="D75" s="17" t="s">
        <v>216</v>
      </c>
      <c r="E75" s="18" t="s">
        <v>217</v>
      </c>
      <c r="F75" s="19" t="s">
        <v>18</v>
      </c>
      <c r="G75" s="15" t="s">
        <v>211</v>
      </c>
      <c r="H75" s="19">
        <v>120</v>
      </c>
      <c r="I75" s="19">
        <v>12</v>
      </c>
      <c r="J75" s="20">
        <v>0.99</v>
      </c>
      <c r="K75" s="21">
        <f t="shared" si="3"/>
        <v>0.99</v>
      </c>
      <c r="L75" s="22"/>
      <c r="M75" s="21">
        <f t="shared" si="2"/>
        <v>0</v>
      </c>
    </row>
    <row r="76" spans="1:13" s="23" customFormat="1" ht="15.75" x14ac:dyDescent="0.25">
      <c r="A76" s="15">
        <v>70</v>
      </c>
      <c r="B76" s="15" t="s">
        <v>14</v>
      </c>
      <c r="C76" s="16" t="s">
        <v>218</v>
      </c>
      <c r="D76" s="17" t="s">
        <v>219</v>
      </c>
      <c r="E76" s="18" t="s">
        <v>220</v>
      </c>
      <c r="F76" s="19" t="s">
        <v>18</v>
      </c>
      <c r="G76" s="15" t="s">
        <v>211</v>
      </c>
      <c r="H76" s="19">
        <v>120</v>
      </c>
      <c r="I76" s="19">
        <v>12</v>
      </c>
      <c r="J76" s="20">
        <v>0.99</v>
      </c>
      <c r="K76" s="21">
        <f t="shared" si="3"/>
        <v>0.99</v>
      </c>
      <c r="L76" s="22"/>
      <c r="M76" s="21">
        <f t="shared" si="2"/>
        <v>0</v>
      </c>
    </row>
    <row r="77" spans="1:13" s="23" customFormat="1" ht="15.75" x14ac:dyDescent="0.25">
      <c r="A77" s="15">
        <v>71</v>
      </c>
      <c r="B77" s="15" t="s">
        <v>14</v>
      </c>
      <c r="C77" s="16" t="s">
        <v>221</v>
      </c>
      <c r="D77" s="17" t="s">
        <v>222</v>
      </c>
      <c r="E77" s="18" t="s">
        <v>223</v>
      </c>
      <c r="F77" s="19" t="s">
        <v>18</v>
      </c>
      <c r="G77" s="15" t="s">
        <v>211</v>
      </c>
      <c r="H77" s="19">
        <v>120</v>
      </c>
      <c r="I77" s="19">
        <v>12</v>
      </c>
      <c r="J77" s="20">
        <v>0.99</v>
      </c>
      <c r="K77" s="21">
        <f t="shared" si="3"/>
        <v>0.99</v>
      </c>
      <c r="L77" s="22"/>
      <c r="M77" s="21">
        <f t="shared" si="2"/>
        <v>0</v>
      </c>
    </row>
    <row r="78" spans="1:13" s="23" customFormat="1" ht="15.75" x14ac:dyDescent="0.25">
      <c r="A78" s="15">
        <v>72</v>
      </c>
      <c r="B78" s="15" t="s">
        <v>14</v>
      </c>
      <c r="C78" s="16" t="s">
        <v>224</v>
      </c>
      <c r="D78" s="17" t="s">
        <v>225</v>
      </c>
      <c r="E78" s="18" t="s">
        <v>226</v>
      </c>
      <c r="F78" s="19" t="s">
        <v>18</v>
      </c>
      <c r="G78" s="15" t="s">
        <v>211</v>
      </c>
      <c r="H78" s="19">
        <v>120</v>
      </c>
      <c r="I78" s="19">
        <v>12</v>
      </c>
      <c r="J78" s="20">
        <v>0.99</v>
      </c>
      <c r="K78" s="21">
        <f t="shared" si="3"/>
        <v>0.99</v>
      </c>
      <c r="L78" s="22"/>
      <c r="M78" s="21">
        <f t="shared" si="2"/>
        <v>0</v>
      </c>
    </row>
    <row r="79" spans="1:13" s="23" customFormat="1" ht="15.75" x14ac:dyDescent="0.25">
      <c r="A79" s="15">
        <v>73</v>
      </c>
      <c r="B79" s="15" t="s">
        <v>14</v>
      </c>
      <c r="C79" s="16" t="s">
        <v>227</v>
      </c>
      <c r="D79" s="17" t="s">
        <v>228</v>
      </c>
      <c r="E79" s="18" t="s">
        <v>229</v>
      </c>
      <c r="F79" s="19" t="s">
        <v>18</v>
      </c>
      <c r="G79" s="15" t="s">
        <v>211</v>
      </c>
      <c r="H79" s="19">
        <v>120</v>
      </c>
      <c r="I79" s="19">
        <v>12</v>
      </c>
      <c r="J79" s="20">
        <v>0.99</v>
      </c>
      <c r="K79" s="21">
        <f t="shared" si="3"/>
        <v>0.99</v>
      </c>
      <c r="L79" s="22"/>
      <c r="M79" s="21">
        <f t="shared" si="2"/>
        <v>0</v>
      </c>
    </row>
    <row r="80" spans="1:13" s="23" customFormat="1" ht="15.75" x14ac:dyDescent="0.25">
      <c r="A80" s="15">
        <v>74</v>
      </c>
      <c r="B80" s="15" t="s">
        <v>14</v>
      </c>
      <c r="C80" s="16" t="s">
        <v>230</v>
      </c>
      <c r="D80" s="17" t="s">
        <v>231</v>
      </c>
      <c r="E80" s="18" t="s">
        <v>232</v>
      </c>
      <c r="F80" s="19" t="s">
        <v>18</v>
      </c>
      <c r="G80" s="15" t="s">
        <v>211</v>
      </c>
      <c r="H80" s="19">
        <v>120</v>
      </c>
      <c r="I80" s="19">
        <v>12</v>
      </c>
      <c r="J80" s="20">
        <v>0.99</v>
      </c>
      <c r="K80" s="21">
        <f t="shared" si="3"/>
        <v>0.99</v>
      </c>
      <c r="L80" s="22"/>
      <c r="M80" s="21">
        <f t="shared" si="2"/>
        <v>0</v>
      </c>
    </row>
    <row r="81" spans="1:13" s="23" customFormat="1" ht="15.75" x14ac:dyDescent="0.25">
      <c r="A81" s="15">
        <v>75</v>
      </c>
      <c r="B81" s="15" t="s">
        <v>14</v>
      </c>
      <c r="C81" s="16" t="s">
        <v>233</v>
      </c>
      <c r="D81" s="17" t="s">
        <v>234</v>
      </c>
      <c r="E81" s="18" t="s">
        <v>235</v>
      </c>
      <c r="F81" s="19" t="s">
        <v>18</v>
      </c>
      <c r="G81" s="15" t="s">
        <v>211</v>
      </c>
      <c r="H81" s="19"/>
      <c r="I81" s="19">
        <v>5</v>
      </c>
      <c r="J81" s="20">
        <v>4.17</v>
      </c>
      <c r="K81" s="21">
        <f t="shared" si="3"/>
        <v>4.17</v>
      </c>
      <c r="L81" s="22"/>
      <c r="M81" s="21">
        <f t="shared" si="2"/>
        <v>0</v>
      </c>
    </row>
    <row r="82" spans="1:13" s="23" customFormat="1" ht="15.75" x14ac:dyDescent="0.25">
      <c r="A82" s="15">
        <v>76</v>
      </c>
      <c r="B82" s="15" t="s">
        <v>14</v>
      </c>
      <c r="C82" s="16" t="s">
        <v>236</v>
      </c>
      <c r="D82" s="17" t="s">
        <v>237</v>
      </c>
      <c r="E82" s="18" t="s">
        <v>238</v>
      </c>
      <c r="F82" s="19" t="s">
        <v>18</v>
      </c>
      <c r="G82" s="15" t="s">
        <v>211</v>
      </c>
      <c r="H82" s="19">
        <v>180</v>
      </c>
      <c r="I82" s="19">
        <v>12</v>
      </c>
      <c r="J82" s="20">
        <v>0.71</v>
      </c>
      <c r="K82" s="21">
        <f t="shared" si="3"/>
        <v>0.71</v>
      </c>
      <c r="L82" s="22"/>
      <c r="M82" s="21">
        <f t="shared" si="2"/>
        <v>0</v>
      </c>
    </row>
    <row r="83" spans="1:13" s="23" customFormat="1" ht="15.75" x14ac:dyDescent="0.25">
      <c r="A83" s="15">
        <v>77</v>
      </c>
      <c r="B83" s="15" t="s">
        <v>14</v>
      </c>
      <c r="C83" s="16" t="s">
        <v>239</v>
      </c>
      <c r="D83" s="17" t="s">
        <v>240</v>
      </c>
      <c r="E83" s="18" t="s">
        <v>241</v>
      </c>
      <c r="F83" s="19" t="s">
        <v>18</v>
      </c>
      <c r="G83" s="15" t="s">
        <v>211</v>
      </c>
      <c r="H83" s="19">
        <v>180</v>
      </c>
      <c r="I83" s="19">
        <v>12</v>
      </c>
      <c r="J83" s="20">
        <v>0.71</v>
      </c>
      <c r="K83" s="21">
        <f t="shared" si="3"/>
        <v>0.71</v>
      </c>
      <c r="L83" s="22"/>
      <c r="M83" s="21">
        <f t="shared" si="2"/>
        <v>0</v>
      </c>
    </row>
    <row r="84" spans="1:13" s="23" customFormat="1" ht="15.75" x14ac:dyDescent="0.25">
      <c r="A84" s="15">
        <v>78</v>
      </c>
      <c r="B84" s="15" t="s">
        <v>14</v>
      </c>
      <c r="C84" s="16" t="s">
        <v>242</v>
      </c>
      <c r="D84" s="17" t="s">
        <v>243</v>
      </c>
      <c r="E84" s="18" t="s">
        <v>244</v>
      </c>
      <c r="F84" s="19" t="s">
        <v>18</v>
      </c>
      <c r="G84" s="15" t="s">
        <v>211</v>
      </c>
      <c r="H84" s="19">
        <v>180</v>
      </c>
      <c r="I84" s="19">
        <v>12</v>
      </c>
      <c r="J84" s="20">
        <v>0.71</v>
      </c>
      <c r="K84" s="21">
        <f t="shared" si="3"/>
        <v>0.71</v>
      </c>
      <c r="L84" s="22"/>
      <c r="M84" s="21">
        <f t="shared" si="2"/>
        <v>0</v>
      </c>
    </row>
    <row r="85" spans="1:13" s="23" customFormat="1" ht="15.75" x14ac:dyDescent="0.25">
      <c r="A85" s="15">
        <v>79</v>
      </c>
      <c r="B85" s="15" t="s">
        <v>14</v>
      </c>
      <c r="C85" s="16" t="s">
        <v>245</v>
      </c>
      <c r="D85" s="17" t="s">
        <v>246</v>
      </c>
      <c r="E85" s="18" t="s">
        <v>247</v>
      </c>
      <c r="F85" s="19" t="s">
        <v>18</v>
      </c>
      <c r="G85" s="15" t="s">
        <v>211</v>
      </c>
      <c r="H85" s="19">
        <v>180</v>
      </c>
      <c r="I85" s="19">
        <v>12</v>
      </c>
      <c r="J85" s="20">
        <v>0.71</v>
      </c>
      <c r="K85" s="21">
        <f t="shared" si="3"/>
        <v>0.71</v>
      </c>
      <c r="L85" s="22"/>
      <c r="M85" s="21">
        <f t="shared" si="2"/>
        <v>0</v>
      </c>
    </row>
    <row r="86" spans="1:13" s="23" customFormat="1" ht="15.75" x14ac:dyDescent="0.25">
      <c r="A86" s="15">
        <v>80</v>
      </c>
      <c r="B86" s="15" t="s">
        <v>14</v>
      </c>
      <c r="C86" s="16" t="s">
        <v>248</v>
      </c>
      <c r="D86" s="17" t="s">
        <v>249</v>
      </c>
      <c r="E86" s="18" t="s">
        <v>250</v>
      </c>
      <c r="F86" s="19" t="s">
        <v>18</v>
      </c>
      <c r="G86" s="15" t="s">
        <v>211</v>
      </c>
      <c r="H86" s="19" t="s">
        <v>49</v>
      </c>
      <c r="I86" s="19">
        <v>5</v>
      </c>
      <c r="J86" s="20">
        <v>2.87</v>
      </c>
      <c r="K86" s="21">
        <f t="shared" si="3"/>
        <v>2.87</v>
      </c>
      <c r="L86" s="22"/>
      <c r="M86" s="21">
        <f t="shared" si="2"/>
        <v>0</v>
      </c>
    </row>
    <row r="87" spans="1:13" s="23" customFormat="1" ht="15.75" x14ac:dyDescent="0.25">
      <c r="A87" s="15">
        <v>81</v>
      </c>
      <c r="B87" s="15" t="s">
        <v>14</v>
      </c>
      <c r="C87" s="16" t="s">
        <v>251</v>
      </c>
      <c r="D87" s="17" t="s">
        <v>252</v>
      </c>
      <c r="E87" s="18" t="s">
        <v>253</v>
      </c>
      <c r="F87" s="19" t="s">
        <v>18</v>
      </c>
      <c r="G87" s="15" t="s">
        <v>211</v>
      </c>
      <c r="H87" s="19">
        <v>180</v>
      </c>
      <c r="I87" s="19">
        <v>12</v>
      </c>
      <c r="J87" s="20">
        <v>0.99</v>
      </c>
      <c r="K87" s="21">
        <f t="shared" si="3"/>
        <v>0.99</v>
      </c>
      <c r="L87" s="22"/>
      <c r="M87" s="21">
        <f t="shared" si="2"/>
        <v>0</v>
      </c>
    </row>
    <row r="88" spans="1:13" s="23" customFormat="1" ht="15.75" x14ac:dyDescent="0.25">
      <c r="A88" s="15">
        <v>82</v>
      </c>
      <c r="B88" s="15" t="s">
        <v>14</v>
      </c>
      <c r="C88" s="16" t="s">
        <v>254</v>
      </c>
      <c r="D88" s="17" t="s">
        <v>255</v>
      </c>
      <c r="E88" s="18" t="s">
        <v>256</v>
      </c>
      <c r="F88" s="19" t="s">
        <v>18</v>
      </c>
      <c r="G88" s="15" t="s">
        <v>211</v>
      </c>
      <c r="H88" s="19">
        <v>180</v>
      </c>
      <c r="I88" s="19">
        <v>12</v>
      </c>
      <c r="J88" s="20">
        <v>0.99</v>
      </c>
      <c r="K88" s="21">
        <f t="shared" si="3"/>
        <v>0.99</v>
      </c>
      <c r="L88" s="22"/>
      <c r="M88" s="21">
        <f t="shared" si="2"/>
        <v>0</v>
      </c>
    </row>
    <row r="89" spans="1:13" s="23" customFormat="1" ht="15.75" x14ac:dyDescent="0.25">
      <c r="A89" s="15">
        <v>83</v>
      </c>
      <c r="B89" s="15" t="s">
        <v>14</v>
      </c>
      <c r="C89" s="16" t="s">
        <v>257</v>
      </c>
      <c r="D89" s="17" t="s">
        <v>258</v>
      </c>
      <c r="E89" s="18" t="s">
        <v>259</v>
      </c>
      <c r="F89" s="19" t="s">
        <v>18</v>
      </c>
      <c r="G89" s="15" t="s">
        <v>211</v>
      </c>
      <c r="H89" s="19">
        <v>180</v>
      </c>
      <c r="I89" s="19">
        <v>12</v>
      </c>
      <c r="J89" s="20">
        <v>0.99</v>
      </c>
      <c r="K89" s="21">
        <f t="shared" si="3"/>
        <v>0.99</v>
      </c>
      <c r="L89" s="22"/>
      <c r="M89" s="21">
        <f t="shared" si="2"/>
        <v>0</v>
      </c>
    </row>
    <row r="90" spans="1:13" s="23" customFormat="1" ht="15.75" x14ac:dyDescent="0.25">
      <c r="A90" s="15">
        <v>84</v>
      </c>
      <c r="B90" s="15" t="s">
        <v>14</v>
      </c>
      <c r="C90" s="16" t="s">
        <v>260</v>
      </c>
      <c r="D90" s="17" t="s">
        <v>261</v>
      </c>
      <c r="E90" s="18" t="s">
        <v>262</v>
      </c>
      <c r="F90" s="19" t="s">
        <v>18</v>
      </c>
      <c r="G90" s="15" t="s">
        <v>211</v>
      </c>
      <c r="H90" s="19">
        <v>180</v>
      </c>
      <c r="I90" s="19">
        <v>12</v>
      </c>
      <c r="J90" s="20">
        <v>0.99</v>
      </c>
      <c r="K90" s="21">
        <f t="shared" si="3"/>
        <v>0.99</v>
      </c>
      <c r="L90" s="22"/>
      <c r="M90" s="21">
        <f t="shared" si="2"/>
        <v>0</v>
      </c>
    </row>
    <row r="91" spans="1:13" s="23" customFormat="1" ht="15.75" x14ac:dyDescent="0.25">
      <c r="A91" s="15">
        <v>85</v>
      </c>
      <c r="B91" s="15" t="s">
        <v>14</v>
      </c>
      <c r="C91" s="16" t="s">
        <v>263</v>
      </c>
      <c r="D91" s="17" t="s">
        <v>264</v>
      </c>
      <c r="E91" s="18" t="s">
        <v>265</v>
      </c>
      <c r="F91" s="19" t="s">
        <v>18</v>
      </c>
      <c r="G91" s="15" t="s">
        <v>211</v>
      </c>
      <c r="H91" s="19" t="s">
        <v>49</v>
      </c>
      <c r="I91" s="19">
        <v>5</v>
      </c>
      <c r="J91" s="20">
        <v>4.49</v>
      </c>
      <c r="K91" s="21">
        <f t="shared" si="3"/>
        <v>4.49</v>
      </c>
      <c r="L91" s="22"/>
      <c r="M91" s="21">
        <f t="shared" si="2"/>
        <v>0</v>
      </c>
    </row>
    <row r="92" spans="1:13" s="23" customFormat="1" ht="15.75" x14ac:dyDescent="0.25">
      <c r="A92" s="15">
        <v>86</v>
      </c>
      <c r="B92" s="15" t="s">
        <v>14</v>
      </c>
      <c r="C92" s="16" t="s">
        <v>266</v>
      </c>
      <c r="D92" s="17" t="s">
        <v>267</v>
      </c>
      <c r="E92" s="18" t="s">
        <v>268</v>
      </c>
      <c r="F92" s="19" t="s">
        <v>18</v>
      </c>
      <c r="G92" s="15" t="s">
        <v>19</v>
      </c>
      <c r="H92" s="19">
        <v>40</v>
      </c>
      <c r="I92" s="19">
        <v>5</v>
      </c>
      <c r="J92" s="20">
        <v>3.39</v>
      </c>
      <c r="K92" s="21">
        <f t="shared" si="3"/>
        <v>3.39</v>
      </c>
      <c r="L92" s="22"/>
      <c r="M92" s="21">
        <f t="shared" si="2"/>
        <v>0</v>
      </c>
    </row>
    <row r="93" spans="1:13" s="23" customFormat="1" ht="15.75" x14ac:dyDescent="0.25">
      <c r="A93" s="15">
        <v>87</v>
      </c>
      <c r="B93" s="15" t="s">
        <v>14</v>
      </c>
      <c r="C93" s="16" t="s">
        <v>269</v>
      </c>
      <c r="D93" s="17" t="s">
        <v>270</v>
      </c>
      <c r="E93" s="18" t="s">
        <v>271</v>
      </c>
      <c r="F93" s="19" t="s">
        <v>18</v>
      </c>
      <c r="G93" s="15" t="s">
        <v>19</v>
      </c>
      <c r="H93" s="19">
        <v>30</v>
      </c>
      <c r="I93" s="19">
        <v>5</v>
      </c>
      <c r="J93" s="20">
        <v>4.75</v>
      </c>
      <c r="K93" s="21">
        <f t="shared" si="3"/>
        <v>4.75</v>
      </c>
      <c r="L93" s="22"/>
      <c r="M93" s="21">
        <f t="shared" si="2"/>
        <v>0</v>
      </c>
    </row>
    <row r="94" spans="1:13" s="23" customFormat="1" ht="15.75" x14ac:dyDescent="0.25">
      <c r="A94" s="15">
        <v>88</v>
      </c>
      <c r="B94" s="15" t="s">
        <v>14</v>
      </c>
      <c r="C94" s="16"/>
      <c r="D94" s="17" t="s">
        <v>272</v>
      </c>
      <c r="E94" s="18" t="s">
        <v>273</v>
      </c>
      <c r="F94" s="19" t="s">
        <v>18</v>
      </c>
      <c r="G94" s="15" t="s">
        <v>211</v>
      </c>
      <c r="H94" s="19">
        <v>180</v>
      </c>
      <c r="I94" s="19">
        <v>12</v>
      </c>
      <c r="J94" s="20">
        <v>0.88</v>
      </c>
      <c r="K94" s="21">
        <f t="shared" si="3"/>
        <v>0.88</v>
      </c>
      <c r="L94" s="22"/>
      <c r="M94" s="21">
        <f t="shared" si="2"/>
        <v>0</v>
      </c>
    </row>
    <row r="95" spans="1:13" s="23" customFormat="1" ht="15.75" x14ac:dyDescent="0.25">
      <c r="A95" s="15">
        <v>89</v>
      </c>
      <c r="B95" s="15" t="s">
        <v>14</v>
      </c>
      <c r="C95" s="16"/>
      <c r="D95" s="17" t="s">
        <v>274</v>
      </c>
      <c r="E95" s="18" t="s">
        <v>275</v>
      </c>
      <c r="F95" s="19" t="s">
        <v>18</v>
      </c>
      <c r="G95" s="15" t="s">
        <v>211</v>
      </c>
      <c r="H95" s="19">
        <v>180</v>
      </c>
      <c r="I95" s="19">
        <v>12</v>
      </c>
      <c r="J95" s="20">
        <v>0.88</v>
      </c>
      <c r="K95" s="21">
        <f t="shared" si="3"/>
        <v>0.88</v>
      </c>
      <c r="L95" s="22"/>
      <c r="M95" s="21">
        <f t="shared" si="2"/>
        <v>0</v>
      </c>
    </row>
    <row r="96" spans="1:13" s="23" customFormat="1" ht="15.75" x14ac:dyDescent="0.25">
      <c r="A96" s="15">
        <v>90</v>
      </c>
      <c r="B96" s="15" t="s">
        <v>14</v>
      </c>
      <c r="C96" s="16"/>
      <c r="D96" s="17" t="s">
        <v>276</v>
      </c>
      <c r="E96" s="18" t="s">
        <v>277</v>
      </c>
      <c r="F96" s="19" t="s">
        <v>18</v>
      </c>
      <c r="G96" s="15" t="s">
        <v>211</v>
      </c>
      <c r="H96" s="19">
        <v>180</v>
      </c>
      <c r="I96" s="19">
        <v>12</v>
      </c>
      <c r="J96" s="20">
        <v>0.88</v>
      </c>
      <c r="K96" s="21">
        <f t="shared" si="3"/>
        <v>0.88</v>
      </c>
      <c r="L96" s="22"/>
      <c r="M96" s="21">
        <f t="shared" si="2"/>
        <v>0</v>
      </c>
    </row>
    <row r="97" spans="1:13" s="23" customFormat="1" ht="15.75" x14ac:dyDescent="0.25">
      <c r="A97" s="15">
        <v>91</v>
      </c>
      <c r="B97" s="15" t="s">
        <v>14</v>
      </c>
      <c r="C97" s="16"/>
      <c r="D97" s="17" t="s">
        <v>278</v>
      </c>
      <c r="E97" s="18" t="s">
        <v>279</v>
      </c>
      <c r="F97" s="19" t="s">
        <v>18</v>
      </c>
      <c r="G97" s="15" t="s">
        <v>211</v>
      </c>
      <c r="H97" s="19">
        <v>180</v>
      </c>
      <c r="I97" s="19">
        <v>12</v>
      </c>
      <c r="J97" s="20">
        <v>0.88</v>
      </c>
      <c r="K97" s="21">
        <f t="shared" si="3"/>
        <v>0.88</v>
      </c>
      <c r="L97" s="22"/>
      <c r="M97" s="21">
        <f t="shared" si="2"/>
        <v>0</v>
      </c>
    </row>
    <row r="98" spans="1:13" s="23" customFormat="1" ht="15.75" x14ac:dyDescent="0.25">
      <c r="A98" s="15">
        <v>92</v>
      </c>
      <c r="B98" s="15" t="s">
        <v>14</v>
      </c>
      <c r="C98" s="16" t="s">
        <v>280</v>
      </c>
      <c r="D98" s="17" t="s">
        <v>281</v>
      </c>
      <c r="E98" s="18" t="s">
        <v>282</v>
      </c>
      <c r="F98" s="19" t="s">
        <v>18</v>
      </c>
      <c r="G98" s="15" t="s">
        <v>211</v>
      </c>
      <c r="H98" s="19">
        <v>180</v>
      </c>
      <c r="I98" s="19">
        <v>12</v>
      </c>
      <c r="J98" s="20">
        <v>0.88</v>
      </c>
      <c r="K98" s="21">
        <f t="shared" si="3"/>
        <v>0.88</v>
      </c>
      <c r="L98" s="22"/>
      <c r="M98" s="21">
        <f t="shared" si="2"/>
        <v>0</v>
      </c>
    </row>
    <row r="99" spans="1:13" s="23" customFormat="1" ht="15.75" x14ac:dyDescent="0.25">
      <c r="A99" s="15">
        <v>93</v>
      </c>
      <c r="B99" s="15" t="s">
        <v>14</v>
      </c>
      <c r="C99" s="16" t="s">
        <v>283</v>
      </c>
      <c r="D99" s="17" t="s">
        <v>284</v>
      </c>
      <c r="E99" s="18" t="s">
        <v>285</v>
      </c>
      <c r="F99" s="19" t="s">
        <v>18</v>
      </c>
      <c r="G99" s="15" t="s">
        <v>211</v>
      </c>
      <c r="H99" s="19">
        <v>180</v>
      </c>
      <c r="I99" s="19">
        <v>12</v>
      </c>
      <c r="J99" s="20">
        <v>0.88</v>
      </c>
      <c r="K99" s="21">
        <f t="shared" si="3"/>
        <v>0.88</v>
      </c>
      <c r="L99" s="22"/>
      <c r="M99" s="21">
        <f t="shared" si="2"/>
        <v>0</v>
      </c>
    </row>
    <row r="100" spans="1:13" s="23" customFormat="1" ht="15.75" x14ac:dyDescent="0.25">
      <c r="A100" s="15">
        <v>94</v>
      </c>
      <c r="B100" s="15" t="s">
        <v>14</v>
      </c>
      <c r="C100" s="16" t="s">
        <v>286</v>
      </c>
      <c r="D100" s="17" t="s">
        <v>287</v>
      </c>
      <c r="E100" s="18" t="s">
        <v>288</v>
      </c>
      <c r="F100" s="19" t="s">
        <v>18</v>
      </c>
      <c r="G100" s="15" t="s">
        <v>211</v>
      </c>
      <c r="H100" s="19">
        <v>180</v>
      </c>
      <c r="I100" s="19">
        <v>12</v>
      </c>
      <c r="J100" s="20">
        <v>0.88</v>
      </c>
      <c r="K100" s="21">
        <f t="shared" si="3"/>
        <v>0.88</v>
      </c>
      <c r="L100" s="22"/>
      <c r="M100" s="21">
        <f t="shared" si="2"/>
        <v>0</v>
      </c>
    </row>
    <row r="101" spans="1:13" s="23" customFormat="1" ht="15.75" x14ac:dyDescent="0.25">
      <c r="A101" s="15">
        <v>95</v>
      </c>
      <c r="B101" s="15" t="s">
        <v>14</v>
      </c>
      <c r="C101" s="16" t="s">
        <v>289</v>
      </c>
      <c r="D101" s="17" t="s">
        <v>290</v>
      </c>
      <c r="E101" s="18" t="s">
        <v>291</v>
      </c>
      <c r="F101" s="19" t="s">
        <v>18</v>
      </c>
      <c r="G101" s="15" t="s">
        <v>211</v>
      </c>
      <c r="H101" s="19">
        <v>180</v>
      </c>
      <c r="I101" s="19">
        <v>12</v>
      </c>
      <c r="J101" s="20">
        <v>0.88</v>
      </c>
      <c r="K101" s="21">
        <f t="shared" si="3"/>
        <v>0.88</v>
      </c>
      <c r="L101" s="22"/>
      <c r="M101" s="21">
        <f t="shared" si="2"/>
        <v>0</v>
      </c>
    </row>
    <row r="102" spans="1:13" s="23" customFormat="1" ht="15.75" x14ac:dyDescent="0.25">
      <c r="A102" s="15">
        <v>96</v>
      </c>
      <c r="B102" s="15" t="s">
        <v>14</v>
      </c>
      <c r="C102" s="16" t="s">
        <v>137</v>
      </c>
      <c r="D102" s="17" t="s">
        <v>292</v>
      </c>
      <c r="E102" s="18" t="s">
        <v>293</v>
      </c>
      <c r="F102" s="19" t="s">
        <v>18</v>
      </c>
      <c r="G102" s="15" t="s">
        <v>211</v>
      </c>
      <c r="H102" s="19">
        <v>180</v>
      </c>
      <c r="I102" s="19">
        <v>12</v>
      </c>
      <c r="J102" s="20">
        <v>1.29</v>
      </c>
      <c r="K102" s="21">
        <f t="shared" si="3"/>
        <v>1.29</v>
      </c>
      <c r="L102" s="22"/>
      <c r="M102" s="21">
        <f t="shared" si="2"/>
        <v>0</v>
      </c>
    </row>
    <row r="103" spans="1:13" s="23" customFormat="1" ht="15.75" x14ac:dyDescent="0.25">
      <c r="A103" s="15">
        <v>97</v>
      </c>
      <c r="B103" s="15" t="s">
        <v>14</v>
      </c>
      <c r="C103" s="16" t="s">
        <v>294</v>
      </c>
      <c r="D103" s="17" t="s">
        <v>295</v>
      </c>
      <c r="E103" s="18" t="s">
        <v>296</v>
      </c>
      <c r="F103" s="19" t="s">
        <v>18</v>
      </c>
      <c r="G103" s="15" t="s">
        <v>211</v>
      </c>
      <c r="H103" s="19">
        <v>180</v>
      </c>
      <c r="I103" s="19">
        <v>12</v>
      </c>
      <c r="J103" s="20">
        <v>1.29</v>
      </c>
      <c r="K103" s="21">
        <f t="shared" si="3"/>
        <v>1.29</v>
      </c>
      <c r="L103" s="22"/>
      <c r="M103" s="21">
        <f t="shared" si="2"/>
        <v>0</v>
      </c>
    </row>
    <row r="104" spans="1:13" s="23" customFormat="1" ht="15.75" x14ac:dyDescent="0.25">
      <c r="A104" s="15">
        <v>98</v>
      </c>
      <c r="B104" s="15" t="s">
        <v>14</v>
      </c>
      <c r="C104" s="16" t="s">
        <v>297</v>
      </c>
      <c r="D104" s="17" t="s">
        <v>298</v>
      </c>
      <c r="E104" s="18" t="s">
        <v>299</v>
      </c>
      <c r="F104" s="19" t="s">
        <v>18</v>
      </c>
      <c r="G104" s="15" t="s">
        <v>211</v>
      </c>
      <c r="H104" s="19">
        <v>180</v>
      </c>
      <c r="I104" s="19">
        <v>12</v>
      </c>
      <c r="J104" s="20">
        <v>1.29</v>
      </c>
      <c r="K104" s="21">
        <f t="shared" si="3"/>
        <v>1.29</v>
      </c>
      <c r="L104" s="22"/>
      <c r="M104" s="21">
        <f t="shared" si="2"/>
        <v>0</v>
      </c>
    </row>
    <row r="105" spans="1:13" s="23" customFormat="1" ht="15.75" x14ac:dyDescent="0.25">
      <c r="A105" s="15">
        <v>99</v>
      </c>
      <c r="B105" s="15" t="s">
        <v>14</v>
      </c>
      <c r="C105" s="16" t="s">
        <v>140</v>
      </c>
      <c r="D105" s="17" t="s">
        <v>300</v>
      </c>
      <c r="E105" s="18" t="s">
        <v>301</v>
      </c>
      <c r="F105" s="19" t="s">
        <v>18</v>
      </c>
      <c r="G105" s="15" t="s">
        <v>211</v>
      </c>
      <c r="H105" s="19">
        <v>180</v>
      </c>
      <c r="I105" s="19">
        <v>12</v>
      </c>
      <c r="J105" s="20">
        <v>1.29</v>
      </c>
      <c r="K105" s="21">
        <f t="shared" si="3"/>
        <v>1.29</v>
      </c>
      <c r="L105" s="22"/>
      <c r="M105" s="21">
        <f t="shared" si="2"/>
        <v>0</v>
      </c>
    </row>
    <row r="106" spans="1:13" s="23" customFormat="1" ht="15.75" x14ac:dyDescent="0.25">
      <c r="A106" s="15">
        <v>100</v>
      </c>
      <c r="B106" s="15" t="s">
        <v>14</v>
      </c>
      <c r="C106" s="16" t="s">
        <v>302</v>
      </c>
      <c r="D106" s="17" t="s">
        <v>303</v>
      </c>
      <c r="E106" s="18" t="s">
        <v>304</v>
      </c>
      <c r="F106" s="19" t="s">
        <v>18</v>
      </c>
      <c r="G106" s="15" t="s">
        <v>211</v>
      </c>
      <c r="H106" s="19">
        <v>180</v>
      </c>
      <c r="I106" s="19">
        <v>12</v>
      </c>
      <c r="J106" s="20">
        <v>1.29</v>
      </c>
      <c r="K106" s="21">
        <f t="shared" si="3"/>
        <v>1.29</v>
      </c>
      <c r="L106" s="22"/>
      <c r="M106" s="21">
        <f t="shared" si="2"/>
        <v>0</v>
      </c>
    </row>
    <row r="107" spans="1:13" s="23" customFormat="1" ht="15.75" x14ac:dyDescent="0.25">
      <c r="A107" s="15">
        <v>101</v>
      </c>
      <c r="B107" s="15" t="s">
        <v>14</v>
      </c>
      <c r="C107" s="16" t="s">
        <v>305</v>
      </c>
      <c r="D107" s="17" t="s">
        <v>306</v>
      </c>
      <c r="E107" s="18" t="s">
        <v>307</v>
      </c>
      <c r="F107" s="19" t="s">
        <v>18</v>
      </c>
      <c r="G107" s="15" t="s">
        <v>211</v>
      </c>
      <c r="H107" s="19">
        <v>180</v>
      </c>
      <c r="I107" s="19">
        <v>12</v>
      </c>
      <c r="J107" s="20">
        <v>1.29</v>
      </c>
      <c r="K107" s="21">
        <f t="shared" si="3"/>
        <v>1.29</v>
      </c>
      <c r="L107" s="22"/>
      <c r="M107" s="21">
        <f t="shared" si="2"/>
        <v>0</v>
      </c>
    </row>
    <row r="108" spans="1:13" s="23" customFormat="1" ht="15.75" x14ac:dyDescent="0.25">
      <c r="A108" s="15">
        <v>102</v>
      </c>
      <c r="B108" s="15" t="s">
        <v>14</v>
      </c>
      <c r="C108" s="16" t="s">
        <v>308</v>
      </c>
      <c r="D108" s="17" t="s">
        <v>309</v>
      </c>
      <c r="E108" s="18" t="s">
        <v>310</v>
      </c>
      <c r="F108" s="19" t="s">
        <v>18</v>
      </c>
      <c r="G108" s="15" t="s">
        <v>211</v>
      </c>
      <c r="H108" s="19">
        <v>180</v>
      </c>
      <c r="I108" s="19">
        <v>12</v>
      </c>
      <c r="J108" s="20">
        <v>1.29</v>
      </c>
      <c r="K108" s="21">
        <f t="shared" si="3"/>
        <v>1.29</v>
      </c>
      <c r="L108" s="22"/>
      <c r="M108" s="21">
        <f t="shared" si="2"/>
        <v>0</v>
      </c>
    </row>
    <row r="109" spans="1:13" s="23" customFormat="1" ht="15.75" x14ac:dyDescent="0.25">
      <c r="A109" s="15">
        <v>103</v>
      </c>
      <c r="B109" s="15" t="s">
        <v>14</v>
      </c>
      <c r="C109" s="16" t="s">
        <v>311</v>
      </c>
      <c r="D109" s="17" t="s">
        <v>312</v>
      </c>
      <c r="E109" s="18" t="s">
        <v>313</v>
      </c>
      <c r="F109" s="19" t="s">
        <v>18</v>
      </c>
      <c r="G109" s="15" t="s">
        <v>211</v>
      </c>
      <c r="H109" s="19">
        <v>180</v>
      </c>
      <c r="I109" s="19">
        <v>12</v>
      </c>
      <c r="J109" s="20">
        <v>1.29</v>
      </c>
      <c r="K109" s="21">
        <f t="shared" si="3"/>
        <v>1.29</v>
      </c>
      <c r="L109" s="22"/>
      <c r="M109" s="21">
        <f t="shared" si="2"/>
        <v>0</v>
      </c>
    </row>
    <row r="110" spans="1:13" s="23" customFormat="1" ht="15.75" x14ac:dyDescent="0.25">
      <c r="A110" s="15">
        <v>104</v>
      </c>
      <c r="B110" s="15" t="s">
        <v>14</v>
      </c>
      <c r="C110" s="16"/>
      <c r="D110" s="17" t="s">
        <v>314</v>
      </c>
      <c r="E110" s="18" t="s">
        <v>315</v>
      </c>
      <c r="F110" s="19" t="s">
        <v>18</v>
      </c>
      <c r="G110" s="15" t="s">
        <v>211</v>
      </c>
      <c r="H110" s="19" t="s">
        <v>49</v>
      </c>
      <c r="I110" s="19">
        <v>5</v>
      </c>
      <c r="J110" s="20">
        <v>3.55</v>
      </c>
      <c r="K110" s="21">
        <f t="shared" si="3"/>
        <v>3.55</v>
      </c>
      <c r="L110" s="22"/>
      <c r="M110" s="21">
        <f t="shared" si="2"/>
        <v>0</v>
      </c>
    </row>
    <row r="111" spans="1:13" s="6" customFormat="1" ht="15.75" x14ac:dyDescent="0.2">
      <c r="A111" s="15">
        <v>105</v>
      </c>
      <c r="B111" s="15" t="s">
        <v>14</v>
      </c>
      <c r="C111" s="16" t="s">
        <v>316</v>
      </c>
      <c r="D111" s="17" t="s">
        <v>317</v>
      </c>
      <c r="E111" s="18" t="s">
        <v>318</v>
      </c>
      <c r="F111" s="19" t="s">
        <v>18</v>
      </c>
      <c r="G111" s="15" t="s">
        <v>211</v>
      </c>
      <c r="H111" s="19" t="s">
        <v>49</v>
      </c>
      <c r="I111" s="19">
        <v>5</v>
      </c>
      <c r="J111" s="20">
        <v>3.55</v>
      </c>
      <c r="K111" s="21">
        <f t="shared" si="3"/>
        <v>3.55</v>
      </c>
      <c r="L111" s="22"/>
      <c r="M111" s="21">
        <f t="shared" si="2"/>
        <v>0</v>
      </c>
    </row>
    <row r="112" spans="1:13" s="6" customFormat="1" ht="15.75" x14ac:dyDescent="0.2">
      <c r="A112" s="15">
        <v>106</v>
      </c>
      <c r="B112" s="15" t="s">
        <v>14</v>
      </c>
      <c r="C112" s="16" t="s">
        <v>319</v>
      </c>
      <c r="D112" s="17" t="s">
        <v>320</v>
      </c>
      <c r="E112" s="18" t="s">
        <v>321</v>
      </c>
      <c r="F112" s="19" t="s">
        <v>18</v>
      </c>
      <c r="G112" s="15" t="s">
        <v>211</v>
      </c>
      <c r="H112" s="19" t="s">
        <v>49</v>
      </c>
      <c r="I112" s="19">
        <v>5</v>
      </c>
      <c r="J112" s="20">
        <v>5.45</v>
      </c>
      <c r="K112" s="21">
        <f t="shared" si="3"/>
        <v>5.45</v>
      </c>
      <c r="L112" s="22"/>
      <c r="M112" s="21">
        <f t="shared" si="2"/>
        <v>0</v>
      </c>
    </row>
    <row r="113" spans="1:13" s="6" customFormat="1" ht="15.75" x14ac:dyDescent="0.2">
      <c r="A113" s="15">
        <v>107</v>
      </c>
      <c r="B113" s="15" t="s">
        <v>14</v>
      </c>
      <c r="C113" s="16" t="s">
        <v>322</v>
      </c>
      <c r="D113" s="17" t="s">
        <v>323</v>
      </c>
      <c r="E113" s="18" t="s">
        <v>324</v>
      </c>
      <c r="F113" s="19" t="s">
        <v>18</v>
      </c>
      <c r="G113" s="15" t="s">
        <v>211</v>
      </c>
      <c r="H113" s="19" t="s">
        <v>49</v>
      </c>
      <c r="I113" s="19">
        <v>5</v>
      </c>
      <c r="J113" s="20">
        <v>5.45</v>
      </c>
      <c r="K113" s="21">
        <f t="shared" si="3"/>
        <v>5.45</v>
      </c>
      <c r="L113" s="22"/>
      <c r="M113" s="21">
        <f t="shared" si="2"/>
        <v>0</v>
      </c>
    </row>
    <row r="114" spans="1:13" s="6" customFormat="1" ht="15.75" x14ac:dyDescent="0.2">
      <c r="A114" s="15">
        <v>108</v>
      </c>
      <c r="B114" s="15" t="s">
        <v>14</v>
      </c>
      <c r="C114" s="16" t="s">
        <v>325</v>
      </c>
      <c r="D114" s="17" t="s">
        <v>326</v>
      </c>
      <c r="E114" s="18" t="s">
        <v>327</v>
      </c>
      <c r="F114" s="19" t="s">
        <v>18</v>
      </c>
      <c r="G114" s="15" t="s">
        <v>328</v>
      </c>
      <c r="H114" s="19" t="s">
        <v>49</v>
      </c>
      <c r="I114" s="19">
        <v>12</v>
      </c>
      <c r="J114" s="20">
        <v>0.78</v>
      </c>
      <c r="K114" s="21">
        <f t="shared" si="3"/>
        <v>0.78</v>
      </c>
      <c r="L114" s="22"/>
      <c r="M114" s="21">
        <f t="shared" si="2"/>
        <v>0</v>
      </c>
    </row>
    <row r="115" spans="1:13" s="6" customFormat="1" ht="15.75" x14ac:dyDescent="0.2">
      <c r="A115" s="15">
        <v>109</v>
      </c>
      <c r="B115" s="15" t="s">
        <v>14</v>
      </c>
      <c r="C115" s="16"/>
      <c r="D115" s="17" t="s">
        <v>329</v>
      </c>
      <c r="E115" s="18" t="s">
        <v>330</v>
      </c>
      <c r="F115" s="19" t="s">
        <v>18</v>
      </c>
      <c r="G115" s="15" t="s">
        <v>328</v>
      </c>
      <c r="H115" s="19" t="s">
        <v>49</v>
      </c>
      <c r="I115" s="19">
        <v>12</v>
      </c>
      <c r="J115" s="20">
        <v>0.78</v>
      </c>
      <c r="K115" s="21">
        <f t="shared" si="3"/>
        <v>0.78</v>
      </c>
      <c r="L115" s="22"/>
      <c r="M115" s="21">
        <f t="shared" si="2"/>
        <v>0</v>
      </c>
    </row>
    <row r="116" spans="1:13" s="6" customFormat="1" ht="15.75" x14ac:dyDescent="0.2">
      <c r="A116" s="15">
        <v>110</v>
      </c>
      <c r="B116" s="15" t="s">
        <v>14</v>
      </c>
      <c r="C116" s="16"/>
      <c r="D116" s="17" t="s">
        <v>331</v>
      </c>
      <c r="E116" s="18" t="s">
        <v>332</v>
      </c>
      <c r="F116" s="19" t="s">
        <v>18</v>
      </c>
      <c r="G116" s="15" t="s">
        <v>328</v>
      </c>
      <c r="H116" s="19" t="s">
        <v>49</v>
      </c>
      <c r="I116" s="19">
        <v>12</v>
      </c>
      <c r="J116" s="20">
        <v>0.78</v>
      </c>
      <c r="K116" s="21">
        <f t="shared" si="3"/>
        <v>0.78</v>
      </c>
      <c r="L116" s="22"/>
      <c r="M116" s="21">
        <f t="shared" si="2"/>
        <v>0</v>
      </c>
    </row>
    <row r="117" spans="1:13" s="6" customFormat="1" ht="15.75" x14ac:dyDescent="0.2">
      <c r="A117" s="15">
        <v>111</v>
      </c>
      <c r="B117" s="15" t="s">
        <v>14</v>
      </c>
      <c r="C117" s="16"/>
      <c r="D117" s="17" t="s">
        <v>333</v>
      </c>
      <c r="E117" s="18" t="s">
        <v>334</v>
      </c>
      <c r="F117" s="19" t="s">
        <v>18</v>
      </c>
      <c r="G117" s="15" t="s">
        <v>328</v>
      </c>
      <c r="H117" s="19" t="s">
        <v>49</v>
      </c>
      <c r="I117" s="19">
        <v>12</v>
      </c>
      <c r="J117" s="20">
        <v>0.78</v>
      </c>
      <c r="K117" s="21">
        <f t="shared" si="3"/>
        <v>0.78</v>
      </c>
      <c r="L117" s="22"/>
      <c r="M117" s="21">
        <f t="shared" si="2"/>
        <v>0</v>
      </c>
    </row>
    <row r="118" spans="1:13" s="6" customFormat="1" ht="15.75" x14ac:dyDescent="0.2">
      <c r="A118" s="15">
        <v>112</v>
      </c>
      <c r="B118" s="15" t="s">
        <v>14</v>
      </c>
      <c r="C118" s="16"/>
      <c r="D118" s="17" t="s">
        <v>335</v>
      </c>
      <c r="E118" s="18" t="s">
        <v>336</v>
      </c>
      <c r="F118" s="19" t="s">
        <v>18</v>
      </c>
      <c r="G118" s="15" t="s">
        <v>19</v>
      </c>
      <c r="H118" s="19">
        <v>100</v>
      </c>
      <c r="I118" s="19">
        <v>5</v>
      </c>
      <c r="J118" s="20">
        <v>1.86</v>
      </c>
      <c r="K118" s="21">
        <f t="shared" si="3"/>
        <v>1.86</v>
      </c>
      <c r="L118" s="22"/>
      <c r="M118" s="21">
        <f t="shared" si="2"/>
        <v>0</v>
      </c>
    </row>
    <row r="119" spans="1:13" s="6" customFormat="1" ht="15.75" x14ac:dyDescent="0.2">
      <c r="A119" s="15">
        <v>113</v>
      </c>
      <c r="B119" s="15" t="s">
        <v>14</v>
      </c>
      <c r="C119" s="16" t="s">
        <v>337</v>
      </c>
      <c r="D119" s="17" t="s">
        <v>338</v>
      </c>
      <c r="E119" s="18" t="s">
        <v>339</v>
      </c>
      <c r="F119" s="19" t="s">
        <v>18</v>
      </c>
      <c r="G119" s="15" t="s">
        <v>19</v>
      </c>
      <c r="H119" s="19">
        <v>100</v>
      </c>
      <c r="I119" s="19">
        <v>5</v>
      </c>
      <c r="J119" s="20">
        <v>2.39</v>
      </c>
      <c r="K119" s="21">
        <f t="shared" si="3"/>
        <v>2.39</v>
      </c>
      <c r="L119" s="22"/>
      <c r="M119" s="21">
        <f t="shared" si="2"/>
        <v>0</v>
      </c>
    </row>
    <row r="120" spans="1:13" s="6" customFormat="1" ht="15.75" x14ac:dyDescent="0.2">
      <c r="A120" s="15">
        <v>114</v>
      </c>
      <c r="B120" s="15" t="s">
        <v>14</v>
      </c>
      <c r="C120" s="16" t="s">
        <v>340</v>
      </c>
      <c r="D120" s="17" t="s">
        <v>341</v>
      </c>
      <c r="E120" s="18" t="s">
        <v>342</v>
      </c>
      <c r="F120" s="19" t="s">
        <v>18</v>
      </c>
      <c r="G120" s="15" t="s">
        <v>19</v>
      </c>
      <c r="H120" s="19">
        <v>100</v>
      </c>
      <c r="I120" s="19">
        <v>5</v>
      </c>
      <c r="J120" s="20">
        <v>2.99</v>
      </c>
      <c r="K120" s="21">
        <f t="shared" si="3"/>
        <v>2.99</v>
      </c>
      <c r="L120" s="22"/>
      <c r="M120" s="21">
        <f t="shared" si="2"/>
        <v>0</v>
      </c>
    </row>
    <row r="121" spans="1:13" s="6" customFormat="1" ht="15.75" x14ac:dyDescent="0.2">
      <c r="A121" s="15">
        <v>115</v>
      </c>
      <c r="B121" s="15" t="s">
        <v>14</v>
      </c>
      <c r="C121" s="16"/>
      <c r="D121" s="17" t="s">
        <v>343</v>
      </c>
      <c r="E121" s="18" t="s">
        <v>344</v>
      </c>
      <c r="F121" s="19" t="s">
        <v>18</v>
      </c>
      <c r="G121" s="15" t="s">
        <v>211</v>
      </c>
      <c r="H121" s="19" t="s">
        <v>49</v>
      </c>
      <c r="I121" s="19">
        <v>1</v>
      </c>
      <c r="J121" s="20">
        <v>4.28</v>
      </c>
      <c r="K121" s="21">
        <f t="shared" si="3"/>
        <v>4.28</v>
      </c>
      <c r="L121" s="22"/>
      <c r="M121" s="21">
        <f t="shared" si="2"/>
        <v>0</v>
      </c>
    </row>
    <row r="122" spans="1:13" s="6" customFormat="1" ht="15.75" x14ac:dyDescent="0.2">
      <c r="A122" s="15">
        <v>116</v>
      </c>
      <c r="B122" s="15" t="s">
        <v>14</v>
      </c>
      <c r="C122" s="16" t="s">
        <v>345</v>
      </c>
      <c r="D122" s="17" t="s">
        <v>346</v>
      </c>
      <c r="E122" s="18" t="s">
        <v>347</v>
      </c>
      <c r="F122" s="19" t="s">
        <v>18</v>
      </c>
      <c r="G122" s="15" t="s">
        <v>348</v>
      </c>
      <c r="H122" s="19">
        <v>120</v>
      </c>
      <c r="I122" s="19">
        <v>12</v>
      </c>
      <c r="J122" s="20">
        <v>1.1000000000000001</v>
      </c>
      <c r="K122" s="21">
        <f t="shared" si="3"/>
        <v>1.1000000000000001</v>
      </c>
      <c r="L122" s="22"/>
      <c r="M122" s="21">
        <f t="shared" si="2"/>
        <v>0</v>
      </c>
    </row>
    <row r="123" spans="1:13" s="6" customFormat="1" ht="15.75" x14ac:dyDescent="0.2">
      <c r="A123" s="15">
        <v>117</v>
      </c>
      <c r="B123" s="15" t="s">
        <v>14</v>
      </c>
      <c r="C123" s="16" t="s">
        <v>349</v>
      </c>
      <c r="D123" s="17" t="s">
        <v>350</v>
      </c>
      <c r="E123" s="18" t="s">
        <v>351</v>
      </c>
      <c r="F123" s="19" t="s">
        <v>18</v>
      </c>
      <c r="G123" s="15" t="s">
        <v>348</v>
      </c>
      <c r="H123" s="19">
        <v>120</v>
      </c>
      <c r="I123" s="19">
        <v>12</v>
      </c>
      <c r="J123" s="20">
        <v>1.1000000000000001</v>
      </c>
      <c r="K123" s="21">
        <f t="shared" si="3"/>
        <v>1.1000000000000001</v>
      </c>
      <c r="L123" s="22"/>
      <c r="M123" s="21">
        <f t="shared" si="2"/>
        <v>0</v>
      </c>
    </row>
    <row r="124" spans="1:13" s="6" customFormat="1" ht="15.75" x14ac:dyDescent="0.2">
      <c r="A124" s="15">
        <v>118</v>
      </c>
      <c r="B124" s="15" t="s">
        <v>14</v>
      </c>
      <c r="C124" s="16" t="s">
        <v>352</v>
      </c>
      <c r="D124" s="17" t="s">
        <v>353</v>
      </c>
      <c r="E124" s="18" t="s">
        <v>354</v>
      </c>
      <c r="F124" s="19" t="s">
        <v>18</v>
      </c>
      <c r="G124" s="15" t="s">
        <v>348</v>
      </c>
      <c r="H124" s="19">
        <v>120</v>
      </c>
      <c r="I124" s="19">
        <v>12</v>
      </c>
      <c r="J124" s="20">
        <v>1.1000000000000001</v>
      </c>
      <c r="K124" s="21">
        <f t="shared" si="3"/>
        <v>1.1000000000000001</v>
      </c>
      <c r="L124" s="22"/>
      <c r="M124" s="21">
        <f t="shared" si="2"/>
        <v>0</v>
      </c>
    </row>
    <row r="125" spans="1:13" s="6" customFormat="1" ht="15.75" x14ac:dyDescent="0.2">
      <c r="A125" s="15">
        <v>119</v>
      </c>
      <c r="B125" s="15" t="s">
        <v>14</v>
      </c>
      <c r="C125" s="16" t="s">
        <v>355</v>
      </c>
      <c r="D125" s="17" t="s">
        <v>356</v>
      </c>
      <c r="E125" s="18" t="s">
        <v>357</v>
      </c>
      <c r="F125" s="19" t="s">
        <v>18</v>
      </c>
      <c r="G125" s="15" t="s">
        <v>348</v>
      </c>
      <c r="H125" s="19">
        <v>120</v>
      </c>
      <c r="I125" s="19">
        <v>12</v>
      </c>
      <c r="J125" s="20">
        <v>1.1000000000000001</v>
      </c>
      <c r="K125" s="21">
        <f t="shared" si="3"/>
        <v>1.1000000000000001</v>
      </c>
      <c r="L125" s="22"/>
      <c r="M125" s="21">
        <f t="shared" si="2"/>
        <v>0</v>
      </c>
    </row>
    <row r="126" spans="1:13" s="6" customFormat="1" ht="15.75" x14ac:dyDescent="0.2">
      <c r="A126" s="15">
        <v>120</v>
      </c>
      <c r="B126" s="15" t="s">
        <v>14</v>
      </c>
      <c r="C126" s="16" t="s">
        <v>358</v>
      </c>
      <c r="D126" s="17" t="s">
        <v>359</v>
      </c>
      <c r="E126" s="18" t="s">
        <v>360</v>
      </c>
      <c r="F126" s="19" t="s">
        <v>18</v>
      </c>
      <c r="G126" s="15" t="s">
        <v>348</v>
      </c>
      <c r="H126" s="19">
        <v>120</v>
      </c>
      <c r="I126" s="19">
        <v>12</v>
      </c>
      <c r="J126" s="20">
        <v>1.1000000000000001</v>
      </c>
      <c r="K126" s="21">
        <f t="shared" si="3"/>
        <v>1.1000000000000001</v>
      </c>
      <c r="L126" s="22"/>
      <c r="M126" s="21">
        <f t="shared" si="2"/>
        <v>0</v>
      </c>
    </row>
    <row r="127" spans="1:13" s="6" customFormat="1" ht="15.75" x14ac:dyDescent="0.2">
      <c r="A127" s="15">
        <v>121</v>
      </c>
      <c r="B127" s="15" t="s">
        <v>14</v>
      </c>
      <c r="C127" s="16" t="s">
        <v>361</v>
      </c>
      <c r="D127" s="17" t="s">
        <v>362</v>
      </c>
      <c r="E127" s="18" t="s">
        <v>363</v>
      </c>
      <c r="F127" s="19" t="s">
        <v>18</v>
      </c>
      <c r="G127" s="15" t="s">
        <v>348</v>
      </c>
      <c r="H127" s="19">
        <v>120</v>
      </c>
      <c r="I127" s="19">
        <v>12</v>
      </c>
      <c r="J127" s="20">
        <v>1.1000000000000001</v>
      </c>
      <c r="K127" s="21">
        <f t="shared" si="3"/>
        <v>1.1000000000000001</v>
      </c>
      <c r="L127" s="22"/>
      <c r="M127" s="21">
        <f t="shared" si="2"/>
        <v>0</v>
      </c>
    </row>
    <row r="128" spans="1:13" s="6" customFormat="1" ht="15.75" x14ac:dyDescent="0.2">
      <c r="A128" s="15">
        <v>122</v>
      </c>
      <c r="B128" s="15" t="s">
        <v>14</v>
      </c>
      <c r="C128" s="16" t="s">
        <v>364</v>
      </c>
      <c r="D128" s="17" t="s">
        <v>365</v>
      </c>
      <c r="E128" s="18" t="s">
        <v>366</v>
      </c>
      <c r="F128" s="19" t="s">
        <v>18</v>
      </c>
      <c r="G128" s="15" t="s">
        <v>348</v>
      </c>
      <c r="H128" s="19" t="s">
        <v>49</v>
      </c>
      <c r="I128" s="19">
        <v>5</v>
      </c>
      <c r="J128" s="20">
        <v>2.46</v>
      </c>
      <c r="K128" s="21">
        <f t="shared" si="3"/>
        <v>2.46</v>
      </c>
      <c r="L128" s="22"/>
      <c r="M128" s="21">
        <f t="shared" si="2"/>
        <v>0</v>
      </c>
    </row>
    <row r="129" spans="1:13" s="6" customFormat="1" ht="15.75" x14ac:dyDescent="0.2">
      <c r="A129" s="15">
        <v>123</v>
      </c>
      <c r="B129" s="15" t="s">
        <v>14</v>
      </c>
      <c r="C129" s="16" t="s">
        <v>367</v>
      </c>
      <c r="D129" s="17" t="s">
        <v>368</v>
      </c>
      <c r="E129" s="18" t="s">
        <v>369</v>
      </c>
      <c r="F129" s="19" t="s">
        <v>18</v>
      </c>
      <c r="G129" s="15" t="s">
        <v>348</v>
      </c>
      <c r="H129" s="19" t="s">
        <v>49</v>
      </c>
      <c r="I129" s="19">
        <v>5</v>
      </c>
      <c r="J129" s="20">
        <v>2.46</v>
      </c>
      <c r="K129" s="21">
        <f t="shared" si="3"/>
        <v>2.46</v>
      </c>
      <c r="L129" s="22"/>
      <c r="M129" s="21">
        <f t="shared" si="2"/>
        <v>0</v>
      </c>
    </row>
    <row r="130" spans="1:13" s="6" customFormat="1" ht="15.75" x14ac:dyDescent="0.2">
      <c r="A130" s="15">
        <v>124</v>
      </c>
      <c r="B130" s="15" t="s">
        <v>14</v>
      </c>
      <c r="C130" s="16" t="s">
        <v>370</v>
      </c>
      <c r="D130" s="17" t="s">
        <v>371</v>
      </c>
      <c r="E130" s="18" t="s">
        <v>372</v>
      </c>
      <c r="F130" s="19" t="s">
        <v>18</v>
      </c>
      <c r="G130" s="15" t="s">
        <v>348</v>
      </c>
      <c r="H130" s="19">
        <v>30</v>
      </c>
      <c r="I130" s="19">
        <v>5</v>
      </c>
      <c r="J130" s="20">
        <v>3.58</v>
      </c>
      <c r="K130" s="21">
        <f t="shared" si="3"/>
        <v>3.58</v>
      </c>
      <c r="L130" s="22"/>
      <c r="M130" s="21">
        <f t="shared" si="2"/>
        <v>0</v>
      </c>
    </row>
    <row r="131" spans="1:13" s="6" customFormat="1" ht="15.75" x14ac:dyDescent="0.2">
      <c r="A131" s="15">
        <v>125</v>
      </c>
      <c r="B131" s="15" t="s">
        <v>14</v>
      </c>
      <c r="C131" s="16" t="s">
        <v>373</v>
      </c>
      <c r="D131" s="17" t="s">
        <v>374</v>
      </c>
      <c r="E131" s="18" t="s">
        <v>375</v>
      </c>
      <c r="F131" s="19" t="s">
        <v>18</v>
      </c>
      <c r="G131" s="15" t="s">
        <v>348</v>
      </c>
      <c r="H131" s="19">
        <v>30</v>
      </c>
      <c r="I131" s="19">
        <v>5</v>
      </c>
      <c r="J131" s="20">
        <v>4.83</v>
      </c>
      <c r="K131" s="21">
        <f t="shared" si="3"/>
        <v>4.83</v>
      </c>
      <c r="L131" s="22"/>
      <c r="M131" s="21">
        <f t="shared" si="2"/>
        <v>0</v>
      </c>
    </row>
    <row r="132" spans="1:13" s="6" customFormat="1" ht="15.75" x14ac:dyDescent="0.2">
      <c r="A132" s="15">
        <v>126</v>
      </c>
      <c r="B132" s="15" t="s">
        <v>14</v>
      </c>
      <c r="C132" s="16" t="s">
        <v>376</v>
      </c>
      <c r="D132" s="17" t="s">
        <v>377</v>
      </c>
      <c r="E132" s="18" t="s">
        <v>378</v>
      </c>
      <c r="F132" s="19" t="s">
        <v>18</v>
      </c>
      <c r="G132" s="15" t="s">
        <v>348</v>
      </c>
      <c r="H132" s="19">
        <v>30</v>
      </c>
      <c r="I132" s="19">
        <v>5</v>
      </c>
      <c r="J132" s="20">
        <v>5.67</v>
      </c>
      <c r="K132" s="21">
        <f t="shared" si="3"/>
        <v>5.67</v>
      </c>
      <c r="L132" s="22"/>
      <c r="M132" s="21">
        <f t="shared" si="2"/>
        <v>0</v>
      </c>
    </row>
    <row r="133" spans="1:13" s="6" customFormat="1" ht="15.75" x14ac:dyDescent="0.2">
      <c r="A133" s="15">
        <v>127</v>
      </c>
      <c r="B133" s="15" t="s">
        <v>14</v>
      </c>
      <c r="C133" s="16" t="s">
        <v>379</v>
      </c>
      <c r="D133" s="17" t="s">
        <v>380</v>
      </c>
      <c r="E133" s="18" t="s">
        <v>381</v>
      </c>
      <c r="F133" s="19" t="s">
        <v>18</v>
      </c>
      <c r="G133" s="15" t="s">
        <v>348</v>
      </c>
      <c r="H133" s="19">
        <v>20</v>
      </c>
      <c r="I133" s="19">
        <v>5</v>
      </c>
      <c r="J133" s="20">
        <v>7.21</v>
      </c>
      <c r="K133" s="21">
        <f t="shared" si="3"/>
        <v>7.21</v>
      </c>
      <c r="L133" s="22"/>
      <c r="M133" s="21">
        <f t="shared" si="2"/>
        <v>0</v>
      </c>
    </row>
    <row r="134" spans="1:13" s="6" customFormat="1" ht="15.75" x14ac:dyDescent="0.2">
      <c r="A134" s="15">
        <v>128</v>
      </c>
      <c r="B134" s="15" t="s">
        <v>14</v>
      </c>
      <c r="C134" s="16" t="s">
        <v>382</v>
      </c>
      <c r="D134" s="17" t="s">
        <v>383</v>
      </c>
      <c r="E134" s="18" t="s">
        <v>384</v>
      </c>
      <c r="F134" s="19" t="s">
        <v>18</v>
      </c>
      <c r="G134" s="15" t="s">
        <v>348</v>
      </c>
      <c r="H134" s="19" t="s">
        <v>49</v>
      </c>
      <c r="I134" s="19">
        <v>16</v>
      </c>
      <c r="J134" s="20">
        <v>17.91</v>
      </c>
      <c r="K134" s="21">
        <f t="shared" si="3"/>
        <v>17.91</v>
      </c>
      <c r="L134" s="22"/>
      <c r="M134" s="21">
        <f t="shared" si="2"/>
        <v>0</v>
      </c>
    </row>
    <row r="135" spans="1:13" s="6" customFormat="1" ht="15.75" x14ac:dyDescent="0.2">
      <c r="A135" s="15">
        <v>129</v>
      </c>
      <c r="B135" s="15" t="s">
        <v>14</v>
      </c>
      <c r="C135" s="16"/>
      <c r="D135" s="17" t="s">
        <v>385</v>
      </c>
      <c r="E135" s="18" t="s">
        <v>386</v>
      </c>
      <c r="F135" s="19" t="s">
        <v>18</v>
      </c>
      <c r="G135" s="15" t="s">
        <v>387</v>
      </c>
      <c r="H135" s="19" t="s">
        <v>49</v>
      </c>
      <c r="I135" s="19">
        <v>15</v>
      </c>
      <c r="J135" s="20">
        <v>0.7</v>
      </c>
      <c r="K135" s="21">
        <f t="shared" si="3"/>
        <v>0.7</v>
      </c>
      <c r="L135" s="22"/>
      <c r="M135" s="21">
        <f t="shared" ref="M135:M198" si="4">(K135*L135)</f>
        <v>0</v>
      </c>
    </row>
    <row r="136" spans="1:13" s="6" customFormat="1" ht="15.75" x14ac:dyDescent="0.2">
      <c r="A136" s="15">
        <v>130</v>
      </c>
      <c r="B136" s="15" t="s">
        <v>14</v>
      </c>
      <c r="C136" s="16"/>
      <c r="D136" s="17" t="s">
        <v>388</v>
      </c>
      <c r="E136" s="18" t="s">
        <v>389</v>
      </c>
      <c r="F136" s="19" t="s">
        <v>18</v>
      </c>
      <c r="G136" s="15" t="s">
        <v>387</v>
      </c>
      <c r="H136" s="19" t="s">
        <v>49</v>
      </c>
      <c r="I136" s="19">
        <v>15</v>
      </c>
      <c r="J136" s="20">
        <v>0.8</v>
      </c>
      <c r="K136" s="21">
        <f t="shared" ref="K136:K199" si="5">J136-J136*$L$3</f>
        <v>0.8</v>
      </c>
      <c r="L136" s="22"/>
      <c r="M136" s="21">
        <f t="shared" si="4"/>
        <v>0</v>
      </c>
    </row>
    <row r="137" spans="1:13" s="6" customFormat="1" ht="15.75" x14ac:dyDescent="0.2">
      <c r="A137" s="15">
        <v>131</v>
      </c>
      <c r="B137" s="15" t="s">
        <v>14</v>
      </c>
      <c r="C137" s="16" t="s">
        <v>390</v>
      </c>
      <c r="D137" s="17" t="s">
        <v>391</v>
      </c>
      <c r="E137" s="18" t="s">
        <v>392</v>
      </c>
      <c r="F137" s="19" t="s">
        <v>18</v>
      </c>
      <c r="G137" s="15" t="s">
        <v>211</v>
      </c>
      <c r="H137" s="19">
        <v>120</v>
      </c>
      <c r="I137" s="19">
        <v>12</v>
      </c>
      <c r="J137" s="20">
        <v>1.32</v>
      </c>
      <c r="K137" s="21">
        <f t="shared" si="5"/>
        <v>1.32</v>
      </c>
      <c r="L137" s="22"/>
      <c r="M137" s="21">
        <f t="shared" si="4"/>
        <v>0</v>
      </c>
    </row>
    <row r="138" spans="1:13" s="6" customFormat="1" ht="15.75" x14ac:dyDescent="0.2">
      <c r="A138" s="15">
        <v>132</v>
      </c>
      <c r="B138" s="15" t="s">
        <v>14</v>
      </c>
      <c r="C138" s="16" t="s">
        <v>393</v>
      </c>
      <c r="D138" s="17" t="s">
        <v>185</v>
      </c>
      <c r="E138" s="18" t="s">
        <v>394</v>
      </c>
      <c r="F138" s="19" t="s">
        <v>18</v>
      </c>
      <c r="G138" s="15" t="s">
        <v>211</v>
      </c>
      <c r="H138" s="19">
        <v>120</v>
      </c>
      <c r="I138" s="19">
        <v>12</v>
      </c>
      <c r="J138" s="20">
        <v>1.32</v>
      </c>
      <c r="K138" s="21">
        <f t="shared" si="5"/>
        <v>1.32</v>
      </c>
      <c r="L138" s="22"/>
      <c r="M138" s="21">
        <f t="shared" si="4"/>
        <v>0</v>
      </c>
    </row>
    <row r="139" spans="1:13" s="6" customFormat="1" ht="15.75" x14ac:dyDescent="0.2">
      <c r="A139" s="15">
        <v>133</v>
      </c>
      <c r="B139" s="15" t="s">
        <v>14</v>
      </c>
      <c r="C139" s="16" t="s">
        <v>395</v>
      </c>
      <c r="D139" s="17" t="s">
        <v>396</v>
      </c>
      <c r="E139" s="18" t="s">
        <v>397</v>
      </c>
      <c r="F139" s="19" t="s">
        <v>18</v>
      </c>
      <c r="G139" s="15" t="s">
        <v>211</v>
      </c>
      <c r="H139" s="19">
        <v>120</v>
      </c>
      <c r="I139" s="19">
        <v>12</v>
      </c>
      <c r="J139" s="20">
        <v>1.32</v>
      </c>
      <c r="K139" s="21">
        <f t="shared" si="5"/>
        <v>1.32</v>
      </c>
      <c r="L139" s="22"/>
      <c r="M139" s="21">
        <f t="shared" si="4"/>
        <v>0</v>
      </c>
    </row>
    <row r="140" spans="1:13" s="6" customFormat="1" ht="15.75" x14ac:dyDescent="0.2">
      <c r="A140" s="15">
        <v>134</v>
      </c>
      <c r="B140" s="15" t="s">
        <v>14</v>
      </c>
      <c r="C140" s="16" t="s">
        <v>398</v>
      </c>
      <c r="D140" s="17" t="s">
        <v>399</v>
      </c>
      <c r="E140" s="18" t="s">
        <v>400</v>
      </c>
      <c r="F140" s="19" t="s">
        <v>18</v>
      </c>
      <c r="G140" s="15" t="s">
        <v>211</v>
      </c>
      <c r="H140" s="19">
        <v>120</v>
      </c>
      <c r="I140" s="24">
        <v>12</v>
      </c>
      <c r="J140" s="20">
        <v>1.32</v>
      </c>
      <c r="K140" s="21">
        <f t="shared" si="5"/>
        <v>1.32</v>
      </c>
      <c r="L140" s="22"/>
      <c r="M140" s="21">
        <f t="shared" si="4"/>
        <v>0</v>
      </c>
    </row>
    <row r="141" spans="1:13" s="6" customFormat="1" ht="15.75" x14ac:dyDescent="0.2">
      <c r="A141" s="15">
        <v>135</v>
      </c>
      <c r="B141" s="15" t="s">
        <v>14</v>
      </c>
      <c r="C141" s="16" t="s">
        <v>401</v>
      </c>
      <c r="D141" s="17" t="s">
        <v>402</v>
      </c>
      <c r="E141" s="18" t="s">
        <v>403</v>
      </c>
      <c r="F141" s="19" t="s">
        <v>18</v>
      </c>
      <c r="G141" s="15" t="s">
        <v>211</v>
      </c>
      <c r="H141" s="19" t="s">
        <v>49</v>
      </c>
      <c r="I141" s="24">
        <v>5</v>
      </c>
      <c r="J141" s="20">
        <v>5.47</v>
      </c>
      <c r="K141" s="21">
        <f t="shared" si="5"/>
        <v>5.47</v>
      </c>
      <c r="L141" s="22"/>
      <c r="M141" s="21">
        <f t="shared" si="4"/>
        <v>0</v>
      </c>
    </row>
    <row r="142" spans="1:13" s="6" customFormat="1" ht="15.75" x14ac:dyDescent="0.2">
      <c r="A142" s="15">
        <v>136</v>
      </c>
      <c r="B142" s="15" t="s">
        <v>14</v>
      </c>
      <c r="C142" s="16" t="s">
        <v>404</v>
      </c>
      <c r="D142" s="17" t="s">
        <v>405</v>
      </c>
      <c r="E142" s="18" t="s">
        <v>406</v>
      </c>
      <c r="F142" s="19" t="s">
        <v>18</v>
      </c>
      <c r="G142" s="15" t="s">
        <v>211</v>
      </c>
      <c r="H142" s="19">
        <v>20</v>
      </c>
      <c r="I142" s="24">
        <v>1</v>
      </c>
      <c r="J142" s="20">
        <v>5.32</v>
      </c>
      <c r="K142" s="21">
        <f t="shared" si="5"/>
        <v>5.32</v>
      </c>
      <c r="L142" s="22"/>
      <c r="M142" s="21">
        <f t="shared" si="4"/>
        <v>0</v>
      </c>
    </row>
    <row r="143" spans="1:13" s="6" customFormat="1" ht="15.75" x14ac:dyDescent="0.2">
      <c r="A143" s="15">
        <v>137</v>
      </c>
      <c r="B143" s="15" t="s">
        <v>14</v>
      </c>
      <c r="C143" s="16" t="s">
        <v>407</v>
      </c>
      <c r="D143" s="17" t="s">
        <v>408</v>
      </c>
      <c r="E143" s="18" t="s">
        <v>409</v>
      </c>
      <c r="F143" s="19" t="s">
        <v>18</v>
      </c>
      <c r="G143" s="15" t="s">
        <v>211</v>
      </c>
      <c r="H143" s="19">
        <v>15</v>
      </c>
      <c r="I143" s="24">
        <v>1</v>
      </c>
      <c r="J143" s="20">
        <v>7.22</v>
      </c>
      <c r="K143" s="21">
        <f t="shared" si="5"/>
        <v>7.22</v>
      </c>
      <c r="L143" s="22"/>
      <c r="M143" s="21">
        <f t="shared" si="4"/>
        <v>0</v>
      </c>
    </row>
    <row r="144" spans="1:13" s="6" customFormat="1" ht="15.75" x14ac:dyDescent="0.2">
      <c r="A144" s="15">
        <v>138</v>
      </c>
      <c r="B144" s="15" t="s">
        <v>14</v>
      </c>
      <c r="C144" s="16" t="s">
        <v>410</v>
      </c>
      <c r="D144" s="17" t="s">
        <v>411</v>
      </c>
      <c r="E144" s="18" t="s">
        <v>412</v>
      </c>
      <c r="F144" s="19" t="s">
        <v>18</v>
      </c>
      <c r="G144" s="15" t="s">
        <v>211</v>
      </c>
      <c r="H144" s="19">
        <v>10</v>
      </c>
      <c r="I144" s="24">
        <v>1</v>
      </c>
      <c r="J144" s="20">
        <v>8.7200000000000006</v>
      </c>
      <c r="K144" s="21">
        <f t="shared" si="5"/>
        <v>8.7200000000000006</v>
      </c>
      <c r="L144" s="22"/>
      <c r="M144" s="21">
        <f t="shared" si="4"/>
        <v>0</v>
      </c>
    </row>
    <row r="145" spans="1:13" s="6" customFormat="1" ht="15.75" x14ac:dyDescent="0.2">
      <c r="A145" s="15">
        <v>139</v>
      </c>
      <c r="B145" s="15" t="s">
        <v>14</v>
      </c>
      <c r="C145" s="16" t="s">
        <v>413</v>
      </c>
      <c r="D145" s="17" t="s">
        <v>414</v>
      </c>
      <c r="E145" s="18" t="s">
        <v>415</v>
      </c>
      <c r="F145" s="19" t="s">
        <v>18</v>
      </c>
      <c r="G145" s="15" t="s">
        <v>416</v>
      </c>
      <c r="H145" s="19"/>
      <c r="I145" s="24"/>
      <c r="J145" s="20">
        <v>9.65</v>
      </c>
      <c r="K145" s="21">
        <f t="shared" si="5"/>
        <v>9.65</v>
      </c>
      <c r="L145" s="22"/>
      <c r="M145" s="21">
        <f t="shared" si="4"/>
        <v>0</v>
      </c>
    </row>
    <row r="146" spans="1:13" s="6" customFormat="1" ht="15.75" x14ac:dyDescent="0.2">
      <c r="A146" s="15">
        <v>140</v>
      </c>
      <c r="B146" s="15" t="s">
        <v>14</v>
      </c>
      <c r="C146" s="16" t="s">
        <v>417</v>
      </c>
      <c r="D146" s="17" t="s">
        <v>418</v>
      </c>
      <c r="E146" s="18" t="s">
        <v>419</v>
      </c>
      <c r="F146" s="19" t="s">
        <v>18</v>
      </c>
      <c r="G146" s="15" t="s">
        <v>387</v>
      </c>
      <c r="H146" s="19">
        <v>50</v>
      </c>
      <c r="I146" s="24">
        <v>1</v>
      </c>
      <c r="J146" s="20">
        <v>1.71</v>
      </c>
      <c r="K146" s="21">
        <f t="shared" si="5"/>
        <v>1.71</v>
      </c>
      <c r="L146" s="22"/>
      <c r="M146" s="21">
        <f t="shared" si="4"/>
        <v>0</v>
      </c>
    </row>
    <row r="147" spans="1:13" s="6" customFormat="1" ht="15.75" x14ac:dyDescent="0.2">
      <c r="A147" s="15">
        <v>141</v>
      </c>
      <c r="B147" s="15" t="s">
        <v>14</v>
      </c>
      <c r="C147" s="16" t="s">
        <v>420</v>
      </c>
      <c r="D147" s="17" t="s">
        <v>421</v>
      </c>
      <c r="E147" s="18" t="s">
        <v>422</v>
      </c>
      <c r="F147" s="19" t="s">
        <v>18</v>
      </c>
      <c r="G147" s="15" t="s">
        <v>387</v>
      </c>
      <c r="H147" s="19">
        <v>30</v>
      </c>
      <c r="I147" s="24">
        <v>1</v>
      </c>
      <c r="J147" s="20">
        <v>2.44</v>
      </c>
      <c r="K147" s="21">
        <f t="shared" si="5"/>
        <v>2.44</v>
      </c>
      <c r="L147" s="22"/>
      <c r="M147" s="21">
        <f t="shared" si="4"/>
        <v>0</v>
      </c>
    </row>
    <row r="148" spans="1:13" s="6" customFormat="1" ht="15.75" x14ac:dyDescent="0.2">
      <c r="A148" s="15">
        <v>142</v>
      </c>
      <c r="B148" s="15" t="s">
        <v>14</v>
      </c>
      <c r="C148" s="16" t="s">
        <v>423</v>
      </c>
      <c r="D148" s="17" t="s">
        <v>424</v>
      </c>
      <c r="E148" s="18" t="s">
        <v>425</v>
      </c>
      <c r="F148" s="19" t="s">
        <v>18</v>
      </c>
      <c r="G148" s="15" t="s">
        <v>426</v>
      </c>
      <c r="H148" s="19">
        <v>200</v>
      </c>
      <c r="I148" s="24">
        <v>25</v>
      </c>
      <c r="J148" s="20">
        <v>0.75</v>
      </c>
      <c r="K148" s="21">
        <f t="shared" si="5"/>
        <v>0.75</v>
      </c>
      <c r="L148" s="22"/>
      <c r="M148" s="21">
        <f t="shared" si="4"/>
        <v>0</v>
      </c>
    </row>
    <row r="149" spans="1:13" s="6" customFormat="1" ht="15.75" x14ac:dyDescent="0.2">
      <c r="A149" s="15">
        <v>143</v>
      </c>
      <c r="B149" s="15" t="s">
        <v>14</v>
      </c>
      <c r="C149" s="16" t="s">
        <v>427</v>
      </c>
      <c r="D149" s="17" t="s">
        <v>428</v>
      </c>
      <c r="E149" s="18" t="s">
        <v>429</v>
      </c>
      <c r="F149" s="19" t="s">
        <v>18</v>
      </c>
      <c r="G149" s="15" t="s">
        <v>426</v>
      </c>
      <c r="H149" s="19">
        <v>90</v>
      </c>
      <c r="I149" s="24">
        <v>15</v>
      </c>
      <c r="J149" s="20">
        <v>1.45</v>
      </c>
      <c r="K149" s="21">
        <f t="shared" si="5"/>
        <v>1.45</v>
      </c>
      <c r="L149" s="22"/>
      <c r="M149" s="21">
        <f t="shared" si="4"/>
        <v>0</v>
      </c>
    </row>
    <row r="150" spans="1:13" s="6" customFormat="1" ht="15.75" x14ac:dyDescent="0.2">
      <c r="A150" s="15">
        <v>144</v>
      </c>
      <c r="B150" s="15" t="s">
        <v>14</v>
      </c>
      <c r="C150" s="16" t="s">
        <v>430</v>
      </c>
      <c r="D150" s="17" t="s">
        <v>431</v>
      </c>
      <c r="E150" s="18" t="s">
        <v>432</v>
      </c>
      <c r="F150" s="19" t="s">
        <v>18</v>
      </c>
      <c r="G150" s="15" t="s">
        <v>426</v>
      </c>
      <c r="H150" s="19"/>
      <c r="I150" s="24">
        <v>12</v>
      </c>
      <c r="J150" s="20">
        <v>1.85</v>
      </c>
      <c r="K150" s="21">
        <f t="shared" si="5"/>
        <v>1.85</v>
      </c>
      <c r="L150" s="22"/>
      <c r="M150" s="21">
        <f t="shared" si="4"/>
        <v>0</v>
      </c>
    </row>
    <row r="151" spans="1:13" s="6" customFormat="1" ht="15.75" x14ac:dyDescent="0.2">
      <c r="A151" s="15">
        <v>145</v>
      </c>
      <c r="B151" s="15" t="s">
        <v>14</v>
      </c>
      <c r="C151" s="16" t="s">
        <v>433</v>
      </c>
      <c r="D151" s="17" t="s">
        <v>434</v>
      </c>
      <c r="E151" s="18" t="s">
        <v>435</v>
      </c>
      <c r="F151" s="19" t="s">
        <v>18</v>
      </c>
      <c r="G151" s="15" t="s">
        <v>426</v>
      </c>
      <c r="H151" s="19"/>
      <c r="I151" s="24">
        <v>12</v>
      </c>
      <c r="J151" s="20">
        <v>1.18</v>
      </c>
      <c r="K151" s="21">
        <f t="shared" si="5"/>
        <v>1.18</v>
      </c>
      <c r="L151" s="22"/>
      <c r="M151" s="21">
        <f t="shared" si="4"/>
        <v>0</v>
      </c>
    </row>
    <row r="152" spans="1:13" s="6" customFormat="1" ht="15.75" x14ac:dyDescent="0.2">
      <c r="A152" s="15">
        <v>146</v>
      </c>
      <c r="B152" s="15" t="s">
        <v>14</v>
      </c>
      <c r="C152" s="16" t="s">
        <v>436</v>
      </c>
      <c r="D152" s="17" t="s">
        <v>437</v>
      </c>
      <c r="E152" s="18" t="s">
        <v>438</v>
      </c>
      <c r="F152" s="19" t="s">
        <v>18</v>
      </c>
      <c r="G152" s="15" t="s">
        <v>439</v>
      </c>
      <c r="H152" s="19">
        <v>130</v>
      </c>
      <c r="I152" s="24">
        <v>10</v>
      </c>
      <c r="J152" s="20">
        <v>1.86</v>
      </c>
      <c r="K152" s="21">
        <f t="shared" si="5"/>
        <v>1.86</v>
      </c>
      <c r="L152" s="22"/>
      <c r="M152" s="21">
        <f t="shared" si="4"/>
        <v>0</v>
      </c>
    </row>
    <row r="153" spans="1:13" s="6" customFormat="1" ht="15.75" x14ac:dyDescent="0.2">
      <c r="A153" s="15">
        <v>147</v>
      </c>
      <c r="B153" s="15" t="s">
        <v>14</v>
      </c>
      <c r="C153" s="16" t="s">
        <v>440</v>
      </c>
      <c r="D153" s="17" t="s">
        <v>441</v>
      </c>
      <c r="E153" s="18" t="s">
        <v>442</v>
      </c>
      <c r="F153" s="19" t="s">
        <v>18</v>
      </c>
      <c r="G153" s="15" t="s">
        <v>439</v>
      </c>
      <c r="H153" s="19"/>
      <c r="I153" s="24">
        <v>10</v>
      </c>
      <c r="J153" s="20">
        <v>1.42</v>
      </c>
      <c r="K153" s="21">
        <f t="shared" si="5"/>
        <v>1.42</v>
      </c>
      <c r="L153" s="22"/>
      <c r="M153" s="21">
        <f t="shared" si="4"/>
        <v>0</v>
      </c>
    </row>
    <row r="154" spans="1:13" s="6" customFormat="1" ht="15.75" x14ac:dyDescent="0.2">
      <c r="A154" s="15">
        <v>148</v>
      </c>
      <c r="B154" s="15" t="s">
        <v>443</v>
      </c>
      <c r="C154" s="16" t="s">
        <v>444</v>
      </c>
      <c r="D154" s="17" t="s">
        <v>445</v>
      </c>
      <c r="E154" s="18" t="s">
        <v>446</v>
      </c>
      <c r="F154" s="19" t="s">
        <v>18</v>
      </c>
      <c r="G154" s="15" t="s">
        <v>447</v>
      </c>
      <c r="H154" s="19"/>
      <c r="I154" s="24">
        <v>10</v>
      </c>
      <c r="J154" s="20">
        <v>1.53</v>
      </c>
      <c r="K154" s="21">
        <f t="shared" si="5"/>
        <v>1.53</v>
      </c>
      <c r="L154" s="22"/>
      <c r="M154" s="21">
        <f t="shared" si="4"/>
        <v>0</v>
      </c>
    </row>
    <row r="155" spans="1:13" s="6" customFormat="1" ht="15.75" x14ac:dyDescent="0.2">
      <c r="A155" s="15">
        <v>149</v>
      </c>
      <c r="B155" s="15" t="s">
        <v>14</v>
      </c>
      <c r="C155" s="16" t="s">
        <v>448</v>
      </c>
      <c r="D155" s="17" t="s">
        <v>449</v>
      </c>
      <c r="E155" s="18" t="s">
        <v>450</v>
      </c>
      <c r="F155" s="19" t="s">
        <v>18</v>
      </c>
      <c r="G155" s="15" t="s">
        <v>447</v>
      </c>
      <c r="H155" s="19"/>
      <c r="I155" s="24">
        <v>10</v>
      </c>
      <c r="J155" s="20">
        <v>0.98</v>
      </c>
      <c r="K155" s="21">
        <f t="shared" si="5"/>
        <v>0.98</v>
      </c>
      <c r="L155" s="22"/>
      <c r="M155" s="21">
        <f t="shared" si="4"/>
        <v>0</v>
      </c>
    </row>
    <row r="156" spans="1:13" s="6" customFormat="1" ht="15.75" x14ac:dyDescent="0.2">
      <c r="A156" s="15">
        <v>150</v>
      </c>
      <c r="B156" s="15" t="s">
        <v>14</v>
      </c>
      <c r="C156" s="16" t="s">
        <v>451</v>
      </c>
      <c r="D156" s="17" t="s">
        <v>452</v>
      </c>
      <c r="E156" s="18" t="s">
        <v>453</v>
      </c>
      <c r="F156" s="19" t="s">
        <v>18</v>
      </c>
      <c r="G156" s="15" t="s">
        <v>447</v>
      </c>
      <c r="H156" s="19"/>
      <c r="I156" s="24">
        <v>10</v>
      </c>
      <c r="J156" s="20">
        <v>0.98</v>
      </c>
      <c r="K156" s="21">
        <f t="shared" si="5"/>
        <v>0.98</v>
      </c>
      <c r="L156" s="22"/>
      <c r="M156" s="21">
        <f t="shared" si="4"/>
        <v>0</v>
      </c>
    </row>
    <row r="157" spans="1:13" s="6" customFormat="1" ht="15.75" x14ac:dyDescent="0.2">
      <c r="A157" s="15">
        <v>151</v>
      </c>
      <c r="B157" s="15" t="s">
        <v>14</v>
      </c>
      <c r="C157" s="16" t="s">
        <v>454</v>
      </c>
      <c r="D157" s="17" t="s">
        <v>455</v>
      </c>
      <c r="E157" s="18" t="s">
        <v>456</v>
      </c>
      <c r="F157" s="19" t="s">
        <v>18</v>
      </c>
      <c r="G157" s="15" t="s">
        <v>447</v>
      </c>
      <c r="H157" s="19"/>
      <c r="I157" s="24">
        <v>10</v>
      </c>
      <c r="J157" s="20">
        <v>0.98</v>
      </c>
      <c r="K157" s="21">
        <f t="shared" si="5"/>
        <v>0.98</v>
      </c>
      <c r="L157" s="22"/>
      <c r="M157" s="21">
        <f t="shared" si="4"/>
        <v>0</v>
      </c>
    </row>
    <row r="158" spans="1:13" s="6" customFormat="1" ht="15.75" x14ac:dyDescent="0.2">
      <c r="A158" s="15">
        <v>152</v>
      </c>
      <c r="B158" s="15" t="s">
        <v>14</v>
      </c>
      <c r="C158" s="16" t="s">
        <v>457</v>
      </c>
      <c r="D158" s="17" t="s">
        <v>458</v>
      </c>
      <c r="E158" s="18" t="s">
        <v>459</v>
      </c>
      <c r="F158" s="19" t="s">
        <v>18</v>
      </c>
      <c r="G158" s="15" t="s">
        <v>447</v>
      </c>
      <c r="H158" s="19"/>
      <c r="I158" s="24">
        <v>10</v>
      </c>
      <c r="J158" s="20">
        <v>0.98</v>
      </c>
      <c r="K158" s="21">
        <f t="shared" si="5"/>
        <v>0.98</v>
      </c>
      <c r="L158" s="22"/>
      <c r="M158" s="21">
        <f t="shared" si="4"/>
        <v>0</v>
      </c>
    </row>
    <row r="159" spans="1:13" s="6" customFormat="1" ht="15.75" x14ac:dyDescent="0.2">
      <c r="A159" s="15">
        <v>153</v>
      </c>
      <c r="B159" s="15" t="s">
        <v>14</v>
      </c>
      <c r="C159" s="16"/>
      <c r="D159" s="17" t="s">
        <v>460</v>
      </c>
      <c r="E159" s="18" t="s">
        <v>461</v>
      </c>
      <c r="F159" s="19" t="s">
        <v>18</v>
      </c>
      <c r="G159" s="15" t="s">
        <v>447</v>
      </c>
      <c r="H159" s="19"/>
      <c r="I159" s="24">
        <v>5</v>
      </c>
      <c r="J159" s="20">
        <v>4.21</v>
      </c>
      <c r="K159" s="21">
        <f t="shared" si="5"/>
        <v>4.21</v>
      </c>
      <c r="L159" s="22"/>
      <c r="M159" s="21">
        <f t="shared" si="4"/>
        <v>0</v>
      </c>
    </row>
    <row r="160" spans="1:13" s="6" customFormat="1" ht="15.75" x14ac:dyDescent="0.2">
      <c r="A160" s="15">
        <v>154</v>
      </c>
      <c r="B160" s="15" t="s">
        <v>14</v>
      </c>
      <c r="C160" s="16" t="s">
        <v>462</v>
      </c>
      <c r="D160" s="17" t="s">
        <v>463</v>
      </c>
      <c r="E160" s="18" t="s">
        <v>464</v>
      </c>
      <c r="F160" s="19" t="s">
        <v>18</v>
      </c>
      <c r="G160" s="15" t="s">
        <v>447</v>
      </c>
      <c r="H160" s="19"/>
      <c r="I160" s="24">
        <v>10</v>
      </c>
      <c r="J160" s="20">
        <v>0.98</v>
      </c>
      <c r="K160" s="21">
        <f t="shared" si="5"/>
        <v>0.98</v>
      </c>
      <c r="L160" s="22"/>
      <c r="M160" s="21">
        <f t="shared" si="4"/>
        <v>0</v>
      </c>
    </row>
    <row r="161" spans="1:13" s="6" customFormat="1" ht="15.75" x14ac:dyDescent="0.2">
      <c r="A161" s="15">
        <v>155</v>
      </c>
      <c r="B161" s="15" t="s">
        <v>14</v>
      </c>
      <c r="C161" s="16" t="s">
        <v>465</v>
      </c>
      <c r="D161" s="17" t="s">
        <v>466</v>
      </c>
      <c r="E161" s="18" t="s">
        <v>467</v>
      </c>
      <c r="F161" s="19" t="s">
        <v>18</v>
      </c>
      <c r="G161" s="15" t="s">
        <v>447</v>
      </c>
      <c r="H161" s="19"/>
      <c r="I161" s="24">
        <v>10</v>
      </c>
      <c r="J161" s="20">
        <v>0.98</v>
      </c>
      <c r="K161" s="21">
        <f t="shared" si="5"/>
        <v>0.98</v>
      </c>
      <c r="L161" s="22"/>
      <c r="M161" s="21">
        <f t="shared" si="4"/>
        <v>0</v>
      </c>
    </row>
    <row r="162" spans="1:13" s="6" customFormat="1" ht="15.75" x14ac:dyDescent="0.2">
      <c r="A162" s="15">
        <v>156</v>
      </c>
      <c r="B162" s="15" t="s">
        <v>14</v>
      </c>
      <c r="C162" s="16" t="s">
        <v>468</v>
      </c>
      <c r="D162" s="17" t="s">
        <v>469</v>
      </c>
      <c r="E162" s="18" t="s">
        <v>470</v>
      </c>
      <c r="F162" s="19" t="s">
        <v>18</v>
      </c>
      <c r="G162" s="15" t="s">
        <v>447</v>
      </c>
      <c r="H162" s="19"/>
      <c r="I162" s="24">
        <v>10</v>
      </c>
      <c r="J162" s="20">
        <v>0.98</v>
      </c>
      <c r="K162" s="21">
        <f t="shared" si="5"/>
        <v>0.98</v>
      </c>
      <c r="L162" s="22"/>
      <c r="M162" s="21">
        <f t="shared" si="4"/>
        <v>0</v>
      </c>
    </row>
    <row r="163" spans="1:13" s="6" customFormat="1" ht="15.75" x14ac:dyDescent="0.2">
      <c r="A163" s="15">
        <v>157</v>
      </c>
      <c r="B163" s="15" t="s">
        <v>14</v>
      </c>
      <c r="C163" s="16" t="s">
        <v>471</v>
      </c>
      <c r="D163" s="17" t="s">
        <v>472</v>
      </c>
      <c r="E163" s="18" t="s">
        <v>473</v>
      </c>
      <c r="F163" s="19" t="s">
        <v>18</v>
      </c>
      <c r="G163" s="15" t="s">
        <v>447</v>
      </c>
      <c r="H163" s="19"/>
      <c r="I163" s="19">
        <v>10</v>
      </c>
      <c r="J163" s="20">
        <v>0.98</v>
      </c>
      <c r="K163" s="21">
        <f t="shared" si="5"/>
        <v>0.98</v>
      </c>
      <c r="L163" s="22"/>
      <c r="M163" s="21">
        <f t="shared" si="4"/>
        <v>0</v>
      </c>
    </row>
    <row r="164" spans="1:13" s="6" customFormat="1" ht="15.75" x14ac:dyDescent="0.2">
      <c r="A164" s="15">
        <v>158</v>
      </c>
      <c r="B164" s="15" t="s">
        <v>14</v>
      </c>
      <c r="C164" s="16"/>
      <c r="D164" s="17" t="s">
        <v>474</v>
      </c>
      <c r="E164" s="18" t="s">
        <v>475</v>
      </c>
      <c r="F164" s="19" t="s">
        <v>18</v>
      </c>
      <c r="G164" s="15" t="s">
        <v>447</v>
      </c>
      <c r="H164" s="19"/>
      <c r="I164" s="19">
        <v>5</v>
      </c>
      <c r="J164" s="20">
        <v>4.21</v>
      </c>
      <c r="K164" s="21">
        <f t="shared" si="5"/>
        <v>4.21</v>
      </c>
      <c r="L164" s="22"/>
      <c r="M164" s="21">
        <f t="shared" si="4"/>
        <v>0</v>
      </c>
    </row>
    <row r="165" spans="1:13" s="6" customFormat="1" ht="15.75" x14ac:dyDescent="0.2">
      <c r="A165" s="15">
        <v>159</v>
      </c>
      <c r="B165" s="15" t="s">
        <v>14</v>
      </c>
      <c r="C165" s="16" t="s">
        <v>476</v>
      </c>
      <c r="D165" s="17" t="s">
        <v>477</v>
      </c>
      <c r="E165" s="18" t="s">
        <v>478</v>
      </c>
      <c r="F165" s="19" t="s">
        <v>18</v>
      </c>
      <c r="G165" s="15" t="s">
        <v>447</v>
      </c>
      <c r="H165" s="19"/>
      <c r="I165" s="19">
        <v>10</v>
      </c>
      <c r="J165" s="20">
        <v>1.01</v>
      </c>
      <c r="K165" s="21">
        <f t="shared" si="5"/>
        <v>1.01</v>
      </c>
      <c r="L165" s="22"/>
      <c r="M165" s="21">
        <f t="shared" si="4"/>
        <v>0</v>
      </c>
    </row>
    <row r="166" spans="1:13" s="6" customFormat="1" ht="15.75" x14ac:dyDescent="0.2">
      <c r="A166" s="15">
        <v>160</v>
      </c>
      <c r="B166" s="15" t="s">
        <v>14</v>
      </c>
      <c r="C166" s="16" t="s">
        <v>479</v>
      </c>
      <c r="D166" s="17" t="s">
        <v>480</v>
      </c>
      <c r="E166" s="18" t="s">
        <v>481</v>
      </c>
      <c r="F166" s="19" t="s">
        <v>18</v>
      </c>
      <c r="G166" s="15" t="s">
        <v>447</v>
      </c>
      <c r="H166" s="19"/>
      <c r="I166" s="19">
        <v>10</v>
      </c>
      <c r="J166" s="20">
        <v>1.01</v>
      </c>
      <c r="K166" s="21">
        <f t="shared" si="5"/>
        <v>1.01</v>
      </c>
      <c r="L166" s="22"/>
      <c r="M166" s="21">
        <f t="shared" si="4"/>
        <v>0</v>
      </c>
    </row>
    <row r="167" spans="1:13" s="6" customFormat="1" ht="15.75" x14ac:dyDescent="0.2">
      <c r="A167" s="15">
        <v>161</v>
      </c>
      <c r="B167" s="15" t="s">
        <v>14</v>
      </c>
      <c r="C167" s="16" t="s">
        <v>482</v>
      </c>
      <c r="D167" s="17" t="s">
        <v>483</v>
      </c>
      <c r="E167" s="18" t="s">
        <v>484</v>
      </c>
      <c r="F167" s="19" t="s">
        <v>18</v>
      </c>
      <c r="G167" s="15" t="s">
        <v>447</v>
      </c>
      <c r="H167" s="19"/>
      <c r="I167" s="19">
        <v>10</v>
      </c>
      <c r="J167" s="20">
        <v>1.01</v>
      </c>
      <c r="K167" s="21">
        <f t="shared" si="5"/>
        <v>1.01</v>
      </c>
      <c r="L167" s="22"/>
      <c r="M167" s="21">
        <f t="shared" si="4"/>
        <v>0</v>
      </c>
    </row>
    <row r="168" spans="1:13" s="6" customFormat="1" ht="15.75" x14ac:dyDescent="0.2">
      <c r="A168" s="15">
        <v>162</v>
      </c>
      <c r="B168" s="15" t="s">
        <v>14</v>
      </c>
      <c r="C168" s="16" t="s">
        <v>485</v>
      </c>
      <c r="D168" s="17" t="s">
        <v>486</v>
      </c>
      <c r="E168" s="18" t="s">
        <v>487</v>
      </c>
      <c r="F168" s="19" t="s">
        <v>18</v>
      </c>
      <c r="G168" s="15" t="s">
        <v>447</v>
      </c>
      <c r="H168" s="19"/>
      <c r="I168" s="19">
        <v>10</v>
      </c>
      <c r="J168" s="20">
        <v>1.01</v>
      </c>
      <c r="K168" s="21">
        <f t="shared" si="5"/>
        <v>1.01</v>
      </c>
      <c r="L168" s="22"/>
      <c r="M168" s="21">
        <f t="shared" si="4"/>
        <v>0</v>
      </c>
    </row>
    <row r="169" spans="1:13" s="6" customFormat="1" ht="15.75" x14ac:dyDescent="0.2">
      <c r="A169" s="15">
        <v>163</v>
      </c>
      <c r="B169" s="15" t="s">
        <v>14</v>
      </c>
      <c r="C169" s="16" t="s">
        <v>488</v>
      </c>
      <c r="D169" s="17" t="s">
        <v>489</v>
      </c>
      <c r="E169" s="18" t="s">
        <v>490</v>
      </c>
      <c r="F169" s="19" t="s">
        <v>18</v>
      </c>
      <c r="G169" s="15" t="s">
        <v>447</v>
      </c>
      <c r="H169" s="19"/>
      <c r="I169" s="19">
        <v>10</v>
      </c>
      <c r="J169" s="20">
        <v>1.01</v>
      </c>
      <c r="K169" s="21">
        <f t="shared" si="5"/>
        <v>1.01</v>
      </c>
      <c r="L169" s="22"/>
      <c r="M169" s="21">
        <f t="shared" si="4"/>
        <v>0</v>
      </c>
    </row>
    <row r="170" spans="1:13" s="6" customFormat="1" ht="15.75" x14ac:dyDescent="0.2">
      <c r="A170" s="15">
        <v>164</v>
      </c>
      <c r="B170" s="15" t="s">
        <v>14</v>
      </c>
      <c r="C170" s="16" t="s">
        <v>491</v>
      </c>
      <c r="D170" s="17" t="s">
        <v>492</v>
      </c>
      <c r="E170" s="18" t="s">
        <v>493</v>
      </c>
      <c r="F170" s="19" t="s">
        <v>18</v>
      </c>
      <c r="G170" s="15" t="s">
        <v>447</v>
      </c>
      <c r="H170" s="19"/>
      <c r="I170" s="19">
        <v>10</v>
      </c>
      <c r="J170" s="20">
        <v>1.01</v>
      </c>
      <c r="K170" s="21">
        <f t="shared" si="5"/>
        <v>1.01</v>
      </c>
      <c r="L170" s="22"/>
      <c r="M170" s="21">
        <f t="shared" si="4"/>
        <v>0</v>
      </c>
    </row>
    <row r="171" spans="1:13" s="6" customFormat="1" ht="15.75" x14ac:dyDescent="0.2">
      <c r="A171" s="15">
        <v>165</v>
      </c>
      <c r="B171" s="15" t="s">
        <v>14</v>
      </c>
      <c r="C171" s="16" t="s">
        <v>494</v>
      </c>
      <c r="D171" s="17" t="s">
        <v>495</v>
      </c>
      <c r="E171" s="18" t="s">
        <v>496</v>
      </c>
      <c r="F171" s="19" t="s">
        <v>18</v>
      </c>
      <c r="G171" s="15" t="s">
        <v>447</v>
      </c>
      <c r="H171" s="19"/>
      <c r="I171" s="19">
        <v>10</v>
      </c>
      <c r="J171" s="20">
        <v>1.01</v>
      </c>
      <c r="K171" s="21">
        <f t="shared" si="5"/>
        <v>1.01</v>
      </c>
      <c r="L171" s="22"/>
      <c r="M171" s="21">
        <f t="shared" si="4"/>
        <v>0</v>
      </c>
    </row>
    <row r="172" spans="1:13" s="6" customFormat="1" ht="15.75" x14ac:dyDescent="0.2">
      <c r="A172" s="15">
        <v>166</v>
      </c>
      <c r="B172" s="15" t="s">
        <v>14</v>
      </c>
      <c r="C172" s="16" t="s">
        <v>497</v>
      </c>
      <c r="D172" s="17" t="s">
        <v>498</v>
      </c>
      <c r="E172" s="18" t="s">
        <v>499</v>
      </c>
      <c r="F172" s="19" t="s">
        <v>18</v>
      </c>
      <c r="G172" s="15" t="s">
        <v>447</v>
      </c>
      <c r="H172" s="19"/>
      <c r="I172" s="19">
        <v>10</v>
      </c>
      <c r="J172" s="20">
        <v>1.01</v>
      </c>
      <c r="K172" s="21">
        <f t="shared" si="5"/>
        <v>1.01</v>
      </c>
      <c r="L172" s="22"/>
      <c r="M172" s="21">
        <f t="shared" si="4"/>
        <v>0</v>
      </c>
    </row>
    <row r="173" spans="1:13" s="6" customFormat="1" ht="15.75" x14ac:dyDescent="0.2">
      <c r="A173" s="15">
        <v>167</v>
      </c>
      <c r="B173" s="15" t="s">
        <v>14</v>
      </c>
      <c r="C173" s="16"/>
      <c r="D173" s="17" t="s">
        <v>500</v>
      </c>
      <c r="E173" s="18" t="s">
        <v>501</v>
      </c>
      <c r="F173" s="19" t="s">
        <v>18</v>
      </c>
      <c r="G173" s="15" t="s">
        <v>447</v>
      </c>
      <c r="H173" s="19"/>
      <c r="I173" s="19">
        <v>10</v>
      </c>
      <c r="J173" s="20">
        <v>4.2699999999999996</v>
      </c>
      <c r="K173" s="21">
        <f t="shared" si="5"/>
        <v>4.2699999999999996</v>
      </c>
      <c r="L173" s="22"/>
      <c r="M173" s="21">
        <f t="shared" si="4"/>
        <v>0</v>
      </c>
    </row>
    <row r="174" spans="1:13" s="6" customFormat="1" ht="15.75" x14ac:dyDescent="0.2">
      <c r="A174" s="15">
        <v>168</v>
      </c>
      <c r="B174" s="15" t="s">
        <v>14</v>
      </c>
      <c r="C174" s="16"/>
      <c r="D174" s="17" t="s">
        <v>502</v>
      </c>
      <c r="E174" s="18" t="s">
        <v>503</v>
      </c>
      <c r="F174" s="19" t="s">
        <v>18</v>
      </c>
      <c r="G174" s="15" t="s">
        <v>447</v>
      </c>
      <c r="H174" s="19"/>
      <c r="I174" s="19">
        <v>5</v>
      </c>
      <c r="J174" s="20">
        <v>4.2699999999999996</v>
      </c>
      <c r="K174" s="21">
        <f t="shared" si="5"/>
        <v>4.2699999999999996</v>
      </c>
      <c r="L174" s="22"/>
      <c r="M174" s="21">
        <f t="shared" si="4"/>
        <v>0</v>
      </c>
    </row>
    <row r="175" spans="1:13" s="6" customFormat="1" ht="15.75" x14ac:dyDescent="0.2">
      <c r="A175" s="15">
        <v>169</v>
      </c>
      <c r="B175" s="15" t="s">
        <v>14</v>
      </c>
      <c r="C175" s="16"/>
      <c r="D175" s="17" t="s">
        <v>504</v>
      </c>
      <c r="E175" s="18" t="s">
        <v>505</v>
      </c>
      <c r="F175" s="19" t="s">
        <v>18</v>
      </c>
      <c r="G175" s="15" t="s">
        <v>447</v>
      </c>
      <c r="H175" s="19"/>
      <c r="I175" s="19">
        <v>5</v>
      </c>
      <c r="J175" s="20">
        <v>4.8600000000000003</v>
      </c>
      <c r="K175" s="21">
        <f t="shared" si="5"/>
        <v>4.8600000000000003</v>
      </c>
      <c r="L175" s="22"/>
      <c r="M175" s="21">
        <f t="shared" si="4"/>
        <v>0</v>
      </c>
    </row>
    <row r="176" spans="1:13" s="6" customFormat="1" ht="15.75" x14ac:dyDescent="0.2">
      <c r="A176" s="15">
        <v>170</v>
      </c>
      <c r="B176" s="15" t="s">
        <v>14</v>
      </c>
      <c r="C176" s="16" t="s">
        <v>506</v>
      </c>
      <c r="D176" s="17" t="s">
        <v>507</v>
      </c>
      <c r="E176" s="18" t="s">
        <v>508</v>
      </c>
      <c r="F176" s="19" t="s">
        <v>18</v>
      </c>
      <c r="G176" s="15" t="s">
        <v>447</v>
      </c>
      <c r="H176" s="19"/>
      <c r="I176" s="19">
        <v>10</v>
      </c>
      <c r="J176" s="20">
        <v>1.73</v>
      </c>
      <c r="K176" s="21">
        <f t="shared" si="5"/>
        <v>1.73</v>
      </c>
      <c r="L176" s="22"/>
      <c r="M176" s="21">
        <f t="shared" si="4"/>
        <v>0</v>
      </c>
    </row>
    <row r="177" spans="1:13" s="6" customFormat="1" ht="15.75" x14ac:dyDescent="0.2">
      <c r="A177" s="15">
        <v>171</v>
      </c>
      <c r="B177" s="15" t="s">
        <v>14</v>
      </c>
      <c r="C177" s="16" t="s">
        <v>509</v>
      </c>
      <c r="D177" s="17" t="s">
        <v>510</v>
      </c>
      <c r="E177" s="18" t="s">
        <v>511</v>
      </c>
      <c r="F177" s="19" t="s">
        <v>18</v>
      </c>
      <c r="G177" s="15" t="s">
        <v>447</v>
      </c>
      <c r="H177" s="19"/>
      <c r="I177" s="19">
        <v>10</v>
      </c>
      <c r="J177" s="20">
        <v>1.73</v>
      </c>
      <c r="K177" s="21">
        <f t="shared" si="5"/>
        <v>1.73</v>
      </c>
      <c r="L177" s="22"/>
      <c r="M177" s="21">
        <f t="shared" si="4"/>
        <v>0</v>
      </c>
    </row>
    <row r="178" spans="1:13" s="6" customFormat="1" ht="15.75" x14ac:dyDescent="0.2">
      <c r="A178" s="15">
        <v>172</v>
      </c>
      <c r="B178" s="15" t="s">
        <v>14</v>
      </c>
      <c r="C178" s="16" t="s">
        <v>512</v>
      </c>
      <c r="D178" s="17" t="s">
        <v>513</v>
      </c>
      <c r="E178" s="18" t="s">
        <v>514</v>
      </c>
      <c r="F178" s="19" t="s">
        <v>18</v>
      </c>
      <c r="G178" s="15" t="s">
        <v>447</v>
      </c>
      <c r="H178" s="19"/>
      <c r="I178" s="19">
        <v>10</v>
      </c>
      <c r="J178" s="20">
        <v>1.73</v>
      </c>
      <c r="K178" s="21">
        <f t="shared" si="5"/>
        <v>1.73</v>
      </c>
      <c r="L178" s="22"/>
      <c r="M178" s="21">
        <f t="shared" si="4"/>
        <v>0</v>
      </c>
    </row>
    <row r="179" spans="1:13" s="6" customFormat="1" ht="15.75" x14ac:dyDescent="0.2">
      <c r="A179" s="15">
        <v>173</v>
      </c>
      <c r="B179" s="15" t="s">
        <v>14</v>
      </c>
      <c r="C179" s="16" t="s">
        <v>515</v>
      </c>
      <c r="D179" s="17" t="s">
        <v>516</v>
      </c>
      <c r="E179" s="18" t="s">
        <v>517</v>
      </c>
      <c r="F179" s="19" t="s">
        <v>18</v>
      </c>
      <c r="G179" s="15" t="s">
        <v>447</v>
      </c>
      <c r="H179" s="19"/>
      <c r="I179" s="19">
        <v>10</v>
      </c>
      <c r="J179" s="20">
        <v>1.73</v>
      </c>
      <c r="K179" s="21">
        <f t="shared" si="5"/>
        <v>1.73</v>
      </c>
      <c r="L179" s="22"/>
      <c r="M179" s="21">
        <f t="shared" si="4"/>
        <v>0</v>
      </c>
    </row>
    <row r="180" spans="1:13" s="6" customFormat="1" ht="15.75" x14ac:dyDescent="0.2">
      <c r="A180" s="15">
        <v>174</v>
      </c>
      <c r="B180" s="15" t="s">
        <v>14</v>
      </c>
      <c r="C180" s="16"/>
      <c r="D180" s="17" t="s">
        <v>518</v>
      </c>
      <c r="E180" s="18" t="s">
        <v>519</v>
      </c>
      <c r="F180" s="19" t="s">
        <v>18</v>
      </c>
      <c r="G180" s="15" t="s">
        <v>348</v>
      </c>
      <c r="H180" s="19"/>
      <c r="I180" s="19">
        <v>10</v>
      </c>
      <c r="J180" s="20">
        <v>0.93</v>
      </c>
      <c r="K180" s="21">
        <f t="shared" si="5"/>
        <v>0.93</v>
      </c>
      <c r="L180" s="22"/>
      <c r="M180" s="21">
        <f t="shared" si="4"/>
        <v>0</v>
      </c>
    </row>
    <row r="181" spans="1:13" s="6" customFormat="1" ht="15.75" x14ac:dyDescent="0.2">
      <c r="A181" s="15">
        <v>175</v>
      </c>
      <c r="B181" s="15" t="s">
        <v>14</v>
      </c>
      <c r="C181" s="16"/>
      <c r="D181" s="17" t="s">
        <v>520</v>
      </c>
      <c r="E181" s="18" t="s">
        <v>521</v>
      </c>
      <c r="F181" s="19" t="s">
        <v>18</v>
      </c>
      <c r="G181" s="15" t="s">
        <v>348</v>
      </c>
      <c r="H181" s="19"/>
      <c r="I181" s="19">
        <v>10</v>
      </c>
      <c r="J181" s="20">
        <v>0.93</v>
      </c>
      <c r="K181" s="21">
        <f t="shared" si="5"/>
        <v>0.93</v>
      </c>
      <c r="L181" s="22"/>
      <c r="M181" s="21">
        <f t="shared" si="4"/>
        <v>0</v>
      </c>
    </row>
    <row r="182" spans="1:13" s="6" customFormat="1" ht="15.75" x14ac:dyDescent="0.2">
      <c r="A182" s="15">
        <v>176</v>
      </c>
      <c r="B182" s="15" t="s">
        <v>14</v>
      </c>
      <c r="C182" s="16"/>
      <c r="D182" s="17" t="s">
        <v>522</v>
      </c>
      <c r="E182" s="18" t="s">
        <v>523</v>
      </c>
      <c r="F182" s="19" t="s">
        <v>18</v>
      </c>
      <c r="G182" s="15" t="s">
        <v>348</v>
      </c>
      <c r="H182" s="19"/>
      <c r="I182" s="19">
        <v>10</v>
      </c>
      <c r="J182" s="20">
        <v>0.93</v>
      </c>
      <c r="K182" s="21">
        <f t="shared" si="5"/>
        <v>0.93</v>
      </c>
      <c r="L182" s="22"/>
      <c r="M182" s="21">
        <f t="shared" si="4"/>
        <v>0</v>
      </c>
    </row>
    <row r="183" spans="1:13" s="6" customFormat="1" ht="15.75" x14ac:dyDescent="0.2">
      <c r="A183" s="15">
        <v>177</v>
      </c>
      <c r="B183" s="15" t="s">
        <v>14</v>
      </c>
      <c r="C183" s="16"/>
      <c r="D183" s="17" t="s">
        <v>524</v>
      </c>
      <c r="E183" s="18" t="s">
        <v>525</v>
      </c>
      <c r="F183" s="19" t="s">
        <v>18</v>
      </c>
      <c r="G183" s="15" t="s">
        <v>348</v>
      </c>
      <c r="H183" s="19"/>
      <c r="I183" s="19">
        <v>10</v>
      </c>
      <c r="J183" s="20">
        <v>0.93</v>
      </c>
      <c r="K183" s="21">
        <f t="shared" si="5"/>
        <v>0.93</v>
      </c>
      <c r="L183" s="22"/>
      <c r="M183" s="21">
        <f t="shared" si="4"/>
        <v>0</v>
      </c>
    </row>
    <row r="184" spans="1:13" s="6" customFormat="1" ht="15.75" x14ac:dyDescent="0.2">
      <c r="A184" s="15">
        <v>178</v>
      </c>
      <c r="B184" s="15" t="s">
        <v>14</v>
      </c>
      <c r="C184" s="16"/>
      <c r="D184" s="17" t="s">
        <v>526</v>
      </c>
      <c r="E184" s="18" t="s">
        <v>527</v>
      </c>
      <c r="F184" s="19" t="s">
        <v>18</v>
      </c>
      <c r="G184" s="15" t="s">
        <v>161</v>
      </c>
      <c r="H184" s="19"/>
      <c r="I184" s="19">
        <v>10</v>
      </c>
      <c r="J184" s="20">
        <v>0.97</v>
      </c>
      <c r="K184" s="21">
        <f t="shared" si="5"/>
        <v>0.97</v>
      </c>
      <c r="L184" s="22"/>
      <c r="M184" s="21">
        <f t="shared" si="4"/>
        <v>0</v>
      </c>
    </row>
    <row r="185" spans="1:13" s="6" customFormat="1" ht="15.75" x14ac:dyDescent="0.2">
      <c r="A185" s="15">
        <v>179</v>
      </c>
      <c r="B185" s="15" t="s">
        <v>14</v>
      </c>
      <c r="C185" s="16"/>
      <c r="D185" s="17" t="s">
        <v>528</v>
      </c>
      <c r="E185" s="18" t="s">
        <v>529</v>
      </c>
      <c r="F185" s="19" t="s">
        <v>18</v>
      </c>
      <c r="G185" s="15" t="s">
        <v>161</v>
      </c>
      <c r="H185" s="19"/>
      <c r="I185" s="19">
        <v>10</v>
      </c>
      <c r="J185" s="20">
        <v>0.97</v>
      </c>
      <c r="K185" s="21">
        <f t="shared" si="5"/>
        <v>0.97</v>
      </c>
      <c r="L185" s="22"/>
      <c r="M185" s="21">
        <f t="shared" si="4"/>
        <v>0</v>
      </c>
    </row>
    <row r="186" spans="1:13" s="6" customFormat="1" ht="15.75" x14ac:dyDescent="0.2">
      <c r="A186" s="15">
        <v>180</v>
      </c>
      <c r="B186" s="15" t="s">
        <v>14</v>
      </c>
      <c r="C186" s="16"/>
      <c r="D186" s="17" t="s">
        <v>530</v>
      </c>
      <c r="E186" s="18" t="s">
        <v>531</v>
      </c>
      <c r="F186" s="19" t="s">
        <v>18</v>
      </c>
      <c r="G186" s="15" t="s">
        <v>161</v>
      </c>
      <c r="H186" s="19"/>
      <c r="I186" s="19">
        <v>10</v>
      </c>
      <c r="J186" s="20">
        <v>0.97</v>
      </c>
      <c r="K186" s="21">
        <f t="shared" si="5"/>
        <v>0.97</v>
      </c>
      <c r="L186" s="22"/>
      <c r="M186" s="21">
        <f t="shared" si="4"/>
        <v>0</v>
      </c>
    </row>
    <row r="187" spans="1:13" s="6" customFormat="1" ht="15.75" x14ac:dyDescent="0.2">
      <c r="A187" s="15">
        <v>181</v>
      </c>
      <c r="B187" s="15" t="s">
        <v>14</v>
      </c>
      <c r="C187" s="16"/>
      <c r="D187" s="17" t="s">
        <v>532</v>
      </c>
      <c r="E187" s="18" t="s">
        <v>533</v>
      </c>
      <c r="F187" s="19" t="s">
        <v>18</v>
      </c>
      <c r="G187" s="15" t="s">
        <v>161</v>
      </c>
      <c r="H187" s="19"/>
      <c r="I187" s="19">
        <v>10</v>
      </c>
      <c r="J187" s="20">
        <v>0.97</v>
      </c>
      <c r="K187" s="21">
        <f t="shared" si="5"/>
        <v>0.97</v>
      </c>
      <c r="L187" s="22"/>
      <c r="M187" s="21">
        <f t="shared" si="4"/>
        <v>0</v>
      </c>
    </row>
    <row r="188" spans="1:13" s="6" customFormat="1" ht="15.75" x14ac:dyDescent="0.2">
      <c r="A188" s="15">
        <v>182</v>
      </c>
      <c r="B188" s="15" t="s">
        <v>14</v>
      </c>
      <c r="C188" s="16" t="s">
        <v>534</v>
      </c>
      <c r="D188" s="17" t="s">
        <v>535</v>
      </c>
      <c r="E188" s="18" t="s">
        <v>536</v>
      </c>
      <c r="F188" s="19" t="s">
        <v>18</v>
      </c>
      <c r="G188" s="15" t="s">
        <v>211</v>
      </c>
      <c r="H188" s="19"/>
      <c r="I188" s="19">
        <v>4</v>
      </c>
      <c r="J188" s="20">
        <v>4.1059210526315795</v>
      </c>
      <c r="K188" s="21">
        <f t="shared" si="5"/>
        <v>4.1059210526315795</v>
      </c>
      <c r="L188" s="22"/>
      <c r="M188" s="21">
        <f t="shared" si="4"/>
        <v>0</v>
      </c>
    </row>
    <row r="189" spans="1:13" s="6" customFormat="1" ht="15.75" x14ac:dyDescent="0.2">
      <c r="A189" s="15">
        <v>183</v>
      </c>
      <c r="B189" s="15" t="s">
        <v>14</v>
      </c>
      <c r="C189" s="16" t="s">
        <v>537</v>
      </c>
      <c r="D189" s="17" t="s">
        <v>538</v>
      </c>
      <c r="E189" s="18" t="s">
        <v>539</v>
      </c>
      <c r="F189" s="19" t="s">
        <v>18</v>
      </c>
      <c r="G189" s="15" t="s">
        <v>211</v>
      </c>
      <c r="H189" s="19"/>
      <c r="I189" s="19">
        <v>4</v>
      </c>
      <c r="J189" s="20">
        <v>4.1059210526315795</v>
      </c>
      <c r="K189" s="21">
        <f t="shared" si="5"/>
        <v>4.1059210526315795</v>
      </c>
      <c r="L189" s="22"/>
      <c r="M189" s="21">
        <f t="shared" si="4"/>
        <v>0</v>
      </c>
    </row>
    <row r="190" spans="1:13" s="6" customFormat="1" ht="15.75" x14ac:dyDescent="0.2">
      <c r="A190" s="15">
        <v>184</v>
      </c>
      <c r="B190" s="15" t="s">
        <v>14</v>
      </c>
      <c r="C190" s="16" t="s">
        <v>540</v>
      </c>
      <c r="D190" s="17" t="s">
        <v>541</v>
      </c>
      <c r="E190" s="18" t="s">
        <v>542</v>
      </c>
      <c r="F190" s="19" t="s">
        <v>18</v>
      </c>
      <c r="G190" s="15" t="s">
        <v>211</v>
      </c>
      <c r="H190" s="19"/>
      <c r="I190" s="19">
        <v>4</v>
      </c>
      <c r="J190" s="20">
        <v>4.1059210526315795</v>
      </c>
      <c r="K190" s="21">
        <f t="shared" si="5"/>
        <v>4.1059210526315795</v>
      </c>
      <c r="L190" s="22"/>
      <c r="M190" s="21">
        <f t="shared" si="4"/>
        <v>0</v>
      </c>
    </row>
    <row r="191" spans="1:13" s="6" customFormat="1" ht="15.75" x14ac:dyDescent="0.2">
      <c r="A191" s="15">
        <v>185</v>
      </c>
      <c r="B191" s="15" t="s">
        <v>14</v>
      </c>
      <c r="C191" s="16" t="s">
        <v>543</v>
      </c>
      <c r="D191" s="17" t="s">
        <v>544</v>
      </c>
      <c r="E191" s="18" t="s">
        <v>545</v>
      </c>
      <c r="F191" s="19" t="s">
        <v>18</v>
      </c>
      <c r="G191" s="15" t="s">
        <v>211</v>
      </c>
      <c r="H191" s="19"/>
      <c r="I191" s="19">
        <v>4</v>
      </c>
      <c r="J191" s="20">
        <v>4.1059210526315795</v>
      </c>
      <c r="K191" s="21">
        <f t="shared" si="5"/>
        <v>4.1059210526315795</v>
      </c>
      <c r="L191" s="22"/>
      <c r="M191" s="21">
        <f t="shared" si="4"/>
        <v>0</v>
      </c>
    </row>
    <row r="192" spans="1:13" s="6" customFormat="1" ht="15.75" x14ac:dyDescent="0.2">
      <c r="A192" s="15">
        <v>186</v>
      </c>
      <c r="B192" s="15" t="s">
        <v>14</v>
      </c>
      <c r="C192" s="16" t="s">
        <v>546</v>
      </c>
      <c r="D192" s="17" t="s">
        <v>547</v>
      </c>
      <c r="E192" s="18" t="s">
        <v>548</v>
      </c>
      <c r="F192" s="19" t="s">
        <v>18</v>
      </c>
      <c r="G192" s="15" t="s">
        <v>211</v>
      </c>
      <c r="H192" s="19"/>
      <c r="I192" s="19">
        <v>5</v>
      </c>
      <c r="J192" s="20">
        <v>5.86</v>
      </c>
      <c r="K192" s="21">
        <f t="shared" si="5"/>
        <v>5.86</v>
      </c>
      <c r="L192" s="22"/>
      <c r="M192" s="21">
        <f t="shared" si="4"/>
        <v>0</v>
      </c>
    </row>
    <row r="193" spans="1:13" s="6" customFormat="1" ht="15.75" x14ac:dyDescent="0.2">
      <c r="A193" s="15">
        <v>187</v>
      </c>
      <c r="B193" s="15" t="s">
        <v>14</v>
      </c>
      <c r="C193" s="16" t="s">
        <v>549</v>
      </c>
      <c r="D193" s="17" t="s">
        <v>550</v>
      </c>
      <c r="E193" s="18" t="s">
        <v>551</v>
      </c>
      <c r="F193" s="19" t="s">
        <v>18</v>
      </c>
      <c r="G193" s="15" t="s">
        <v>211</v>
      </c>
      <c r="H193" s="19"/>
      <c r="I193" s="19">
        <v>10</v>
      </c>
      <c r="J193" s="20">
        <v>1.45</v>
      </c>
      <c r="K193" s="21">
        <f t="shared" si="5"/>
        <v>1.45</v>
      </c>
      <c r="L193" s="22"/>
      <c r="M193" s="21">
        <f t="shared" si="4"/>
        <v>0</v>
      </c>
    </row>
    <row r="194" spans="1:13" s="6" customFormat="1" ht="25.5" x14ac:dyDescent="0.2">
      <c r="A194" s="15">
        <v>188</v>
      </c>
      <c r="B194" s="15" t="s">
        <v>14</v>
      </c>
      <c r="C194" s="16" t="s">
        <v>552</v>
      </c>
      <c r="D194" s="17" t="s">
        <v>553</v>
      </c>
      <c r="E194" s="18" t="s">
        <v>554</v>
      </c>
      <c r="F194" s="19" t="s">
        <v>18</v>
      </c>
      <c r="G194" s="15" t="s">
        <v>211</v>
      </c>
      <c r="H194" s="19"/>
      <c r="I194" s="19">
        <v>10</v>
      </c>
      <c r="J194" s="20">
        <v>1.45</v>
      </c>
      <c r="K194" s="21">
        <f t="shared" si="5"/>
        <v>1.45</v>
      </c>
      <c r="L194" s="22"/>
      <c r="M194" s="21">
        <f t="shared" si="4"/>
        <v>0</v>
      </c>
    </row>
    <row r="195" spans="1:13" s="6" customFormat="1" ht="15.75" x14ac:dyDescent="0.2">
      <c r="A195" s="15">
        <v>189</v>
      </c>
      <c r="B195" s="15" t="s">
        <v>14</v>
      </c>
      <c r="C195" s="16" t="s">
        <v>555</v>
      </c>
      <c r="D195" s="17" t="s">
        <v>556</v>
      </c>
      <c r="E195" s="18" t="s">
        <v>557</v>
      </c>
      <c r="F195" s="19" t="s">
        <v>18</v>
      </c>
      <c r="G195" s="15" t="s">
        <v>211</v>
      </c>
      <c r="H195" s="19"/>
      <c r="I195" s="19">
        <v>10</v>
      </c>
      <c r="J195" s="20">
        <v>1.45</v>
      </c>
      <c r="K195" s="21">
        <f t="shared" si="5"/>
        <v>1.45</v>
      </c>
      <c r="L195" s="22"/>
      <c r="M195" s="21">
        <f t="shared" si="4"/>
        <v>0</v>
      </c>
    </row>
    <row r="196" spans="1:13" s="6" customFormat="1" ht="15.75" x14ac:dyDescent="0.2">
      <c r="A196" s="15">
        <v>190</v>
      </c>
      <c r="B196" s="15" t="s">
        <v>14</v>
      </c>
      <c r="C196" s="16" t="s">
        <v>558</v>
      </c>
      <c r="D196" s="17" t="s">
        <v>559</v>
      </c>
      <c r="E196" s="18" t="s">
        <v>560</v>
      </c>
      <c r="F196" s="19" t="s">
        <v>18</v>
      </c>
      <c r="G196" s="15" t="s">
        <v>211</v>
      </c>
      <c r="H196" s="19"/>
      <c r="I196" s="19">
        <v>10</v>
      </c>
      <c r="J196" s="20">
        <v>1.45</v>
      </c>
      <c r="K196" s="21">
        <f t="shared" si="5"/>
        <v>1.45</v>
      </c>
      <c r="L196" s="22"/>
      <c r="M196" s="21">
        <f t="shared" si="4"/>
        <v>0</v>
      </c>
    </row>
    <row r="197" spans="1:13" s="6" customFormat="1" ht="15.75" x14ac:dyDescent="0.2">
      <c r="A197" s="15">
        <v>191</v>
      </c>
      <c r="B197" s="15" t="s">
        <v>14</v>
      </c>
      <c r="C197" s="16" t="s">
        <v>561</v>
      </c>
      <c r="D197" s="17" t="s">
        <v>562</v>
      </c>
      <c r="E197" s="18" t="s">
        <v>563</v>
      </c>
      <c r="F197" s="19" t="s">
        <v>18</v>
      </c>
      <c r="G197" s="15" t="s">
        <v>439</v>
      </c>
      <c r="H197" s="19"/>
      <c r="I197" s="19">
        <v>12</v>
      </c>
      <c r="J197" s="20">
        <v>2.4500000000000002</v>
      </c>
      <c r="K197" s="21">
        <f t="shared" si="5"/>
        <v>2.4500000000000002</v>
      </c>
      <c r="L197" s="22"/>
      <c r="M197" s="21">
        <f t="shared" si="4"/>
        <v>0</v>
      </c>
    </row>
    <row r="198" spans="1:13" s="6" customFormat="1" ht="15.75" x14ac:dyDescent="0.2">
      <c r="A198" s="15">
        <v>192</v>
      </c>
      <c r="B198" s="15" t="s">
        <v>14</v>
      </c>
      <c r="C198" s="16" t="s">
        <v>564</v>
      </c>
      <c r="D198" s="17" t="s">
        <v>565</v>
      </c>
      <c r="E198" s="18" t="s">
        <v>566</v>
      </c>
      <c r="F198" s="19" t="s">
        <v>18</v>
      </c>
      <c r="G198" s="15" t="s">
        <v>567</v>
      </c>
      <c r="H198" s="19"/>
      <c r="I198" s="19">
        <v>6</v>
      </c>
      <c r="J198" s="20">
        <v>11.48</v>
      </c>
      <c r="K198" s="21">
        <f t="shared" si="5"/>
        <v>11.48</v>
      </c>
      <c r="L198" s="22"/>
      <c r="M198" s="21">
        <f t="shared" si="4"/>
        <v>0</v>
      </c>
    </row>
    <row r="199" spans="1:13" s="6" customFormat="1" ht="15.75" x14ac:dyDescent="0.2">
      <c r="A199" s="15">
        <v>193</v>
      </c>
      <c r="B199" s="15" t="s">
        <v>443</v>
      </c>
      <c r="C199" s="16" t="s">
        <v>568</v>
      </c>
      <c r="D199" s="17" t="s">
        <v>569</v>
      </c>
      <c r="E199" s="18" t="s">
        <v>570</v>
      </c>
      <c r="F199" s="19" t="s">
        <v>18</v>
      </c>
      <c r="G199" s="15" t="s">
        <v>211</v>
      </c>
      <c r="H199" s="19"/>
      <c r="I199" s="19">
        <v>12</v>
      </c>
      <c r="J199" s="20">
        <v>1.9</v>
      </c>
      <c r="K199" s="21">
        <f t="shared" si="5"/>
        <v>1.9</v>
      </c>
      <c r="L199" s="22"/>
      <c r="M199" s="21">
        <f t="shared" ref="M199:M204" si="6">(K199*L199)</f>
        <v>0</v>
      </c>
    </row>
    <row r="200" spans="1:13" s="6" customFormat="1" ht="15.75" x14ac:dyDescent="0.2">
      <c r="A200" s="15">
        <v>194</v>
      </c>
      <c r="B200" s="15" t="s">
        <v>443</v>
      </c>
      <c r="C200" s="16" t="s">
        <v>571</v>
      </c>
      <c r="D200" s="17" t="s">
        <v>572</v>
      </c>
      <c r="E200" s="18" t="s">
        <v>573</v>
      </c>
      <c r="F200" s="19" t="s">
        <v>18</v>
      </c>
      <c r="G200" s="15" t="s">
        <v>211</v>
      </c>
      <c r="H200" s="19"/>
      <c r="I200" s="19">
        <v>12</v>
      </c>
      <c r="J200" s="20">
        <v>1.9</v>
      </c>
      <c r="K200" s="21">
        <f>J200-J200*$L$3</f>
        <v>1.9</v>
      </c>
      <c r="L200" s="22"/>
      <c r="M200" s="21">
        <f t="shared" si="6"/>
        <v>0</v>
      </c>
    </row>
    <row r="201" spans="1:13" s="6" customFormat="1" ht="15.75" x14ac:dyDescent="0.2">
      <c r="A201" s="15">
        <v>195</v>
      </c>
      <c r="B201" s="15" t="s">
        <v>443</v>
      </c>
      <c r="C201" s="16" t="s">
        <v>574</v>
      </c>
      <c r="D201" s="17" t="s">
        <v>575</v>
      </c>
      <c r="E201" s="18" t="s">
        <v>576</v>
      </c>
      <c r="F201" s="19" t="s">
        <v>18</v>
      </c>
      <c r="G201" s="15" t="s">
        <v>211</v>
      </c>
      <c r="H201" s="19"/>
      <c r="I201" s="19">
        <v>12</v>
      </c>
      <c r="J201" s="20">
        <v>1.9</v>
      </c>
      <c r="K201" s="21">
        <f>J201-J201*$L$3</f>
        <v>1.9</v>
      </c>
      <c r="L201" s="22"/>
      <c r="M201" s="21">
        <f t="shared" si="6"/>
        <v>0</v>
      </c>
    </row>
    <row r="202" spans="1:13" s="6" customFormat="1" ht="15.75" x14ac:dyDescent="0.2">
      <c r="A202" s="15">
        <v>196</v>
      </c>
      <c r="B202" s="15" t="s">
        <v>14</v>
      </c>
      <c r="C202" s="16" t="s">
        <v>577</v>
      </c>
      <c r="D202" s="17" t="s">
        <v>578</v>
      </c>
      <c r="E202" s="18" t="s">
        <v>579</v>
      </c>
      <c r="F202" s="19" t="s">
        <v>18</v>
      </c>
      <c r="G202" s="15" t="s">
        <v>580</v>
      </c>
      <c r="H202" s="19"/>
      <c r="I202" s="19">
        <v>12</v>
      </c>
      <c r="J202" s="20">
        <v>1.32</v>
      </c>
      <c r="K202" s="21">
        <f>J202-J202*$L$3</f>
        <v>1.32</v>
      </c>
      <c r="L202" s="22"/>
      <c r="M202" s="21">
        <f t="shared" si="6"/>
        <v>0</v>
      </c>
    </row>
    <row r="203" spans="1:13" s="6" customFormat="1" ht="15.75" x14ac:dyDescent="0.2">
      <c r="A203" s="15">
        <v>197</v>
      </c>
      <c r="B203" s="15" t="s">
        <v>14</v>
      </c>
      <c r="C203" s="16" t="s">
        <v>581</v>
      </c>
      <c r="D203" s="17" t="s">
        <v>582</v>
      </c>
      <c r="E203" s="18" t="s">
        <v>583</v>
      </c>
      <c r="F203" s="19" t="s">
        <v>18</v>
      </c>
      <c r="G203" s="15" t="s">
        <v>580</v>
      </c>
      <c r="H203" s="19"/>
      <c r="I203" s="19">
        <v>12</v>
      </c>
      <c r="J203" s="20">
        <v>2.19</v>
      </c>
      <c r="K203" s="21">
        <f>J203-J203*$L$3</f>
        <v>2.19</v>
      </c>
      <c r="L203" s="22"/>
      <c r="M203" s="21">
        <f t="shared" si="6"/>
        <v>0</v>
      </c>
    </row>
    <row r="204" spans="1:13" s="6" customFormat="1" ht="15.75" x14ac:dyDescent="0.2">
      <c r="A204" s="15">
        <v>198</v>
      </c>
      <c r="B204" s="15" t="s">
        <v>14</v>
      </c>
      <c r="C204" s="16" t="s">
        <v>584</v>
      </c>
      <c r="D204" s="17" t="s">
        <v>585</v>
      </c>
      <c r="E204" s="18" t="s">
        <v>586</v>
      </c>
      <c r="F204" s="19" t="s">
        <v>18</v>
      </c>
      <c r="G204" s="15" t="s">
        <v>580</v>
      </c>
      <c r="H204" s="19"/>
      <c r="I204" s="19">
        <v>12</v>
      </c>
      <c r="J204" s="20">
        <v>4.3099999999999996</v>
      </c>
      <c r="K204" s="21">
        <f>J204-J204*$L$3</f>
        <v>4.3099999999999996</v>
      </c>
      <c r="L204" s="22"/>
      <c r="M204" s="21">
        <f t="shared" si="6"/>
        <v>0</v>
      </c>
    </row>
  </sheetData>
  <mergeCells count="9">
    <mergeCell ref="F5:G5"/>
    <mergeCell ref="D2:E2"/>
    <mergeCell ref="A2:C4"/>
    <mergeCell ref="C5:D5"/>
    <mergeCell ref="F2:G2"/>
    <mergeCell ref="L3:M3"/>
    <mergeCell ref="L4:M4"/>
    <mergeCell ref="A1:M1"/>
    <mergeCell ref="H2:J4"/>
  </mergeCells>
  <conditionalFormatting sqref="A7:M204">
    <cfRule type="expression" dxfId="1" priority="1">
      <formula>$A7="n"</formula>
    </cfRule>
  </conditionalFormatting>
  <dataValidations count="3">
    <dataValidation allowBlank="1" showInputMessage="1" showErrorMessage="1" prompt="Bozena tel.: 503 008 859" sqref="F5:G5" xr:uid="{4E0F740E-077D-46B8-A7C0-4F943A9FCCDB}"/>
    <dataValidation allowBlank="1" showInputMessage="1" showErrorMessage="1" prompt="Tutaj wpisz wysokość rabatu ustalonego z Przestawicielem Handlowym" sqref="L3:M3" xr:uid="{AD02042B-2E38-4B99-B7FF-34EEF8269784}"/>
    <dataValidation allowBlank="1" showInputMessage="1" showErrorMessage="1" prompt="W tej komórce wpisz nazwę firmy która składa zamówienie Teletargowe" sqref="E4" xr:uid="{91A21EDF-0273-49F1-B62B-126579B76F4E}"/>
  </dataValidations>
  <hyperlinks>
    <hyperlink ref="C5" r:id="rId1" xr:uid="{4B43E27A-B73B-4ED5-B089-A492BFCE3E7C}"/>
  </hyperlinks>
  <pageMargins left="0.7" right="0.7" top="0.75" bottom="0.75" header="0.3" footer="0.3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Przedstawiciela Handlowego" xr:uid="{7EEF3B2A-F118-4AD0-A6F0-4913CB75F68A}">
          <x14:formula1>
            <xm:f>Telefony!$B$4:$B$15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AE13D-D8CD-4CD7-9630-D5F0188A5BAB}">
  <dimension ref="A1:D19"/>
  <sheetViews>
    <sheetView workbookViewId="0">
      <selection activeCell="E27" sqref="E27"/>
    </sheetView>
  </sheetViews>
  <sheetFormatPr defaultRowHeight="15" x14ac:dyDescent="0.25"/>
  <cols>
    <col min="1" max="1" width="3.5703125" bestFit="1" customWidth="1"/>
    <col min="2" max="2" width="25" customWidth="1"/>
    <col min="3" max="4" width="27.42578125" bestFit="1" customWidth="1"/>
  </cols>
  <sheetData>
    <row r="1" spans="1:4" x14ac:dyDescent="0.25">
      <c r="A1" s="33" t="s">
        <v>587</v>
      </c>
      <c r="B1" s="33"/>
      <c r="C1" s="33"/>
      <c r="D1" s="33"/>
    </row>
    <row r="2" spans="1:4" x14ac:dyDescent="0.25">
      <c r="A2" s="33"/>
      <c r="B2" s="33"/>
      <c r="C2" s="33"/>
      <c r="D2" s="33"/>
    </row>
    <row r="3" spans="1:4" x14ac:dyDescent="0.25">
      <c r="A3" s="25" t="s">
        <v>588</v>
      </c>
      <c r="B3" s="26" t="s">
        <v>589</v>
      </c>
      <c r="C3" s="26" t="s">
        <v>590</v>
      </c>
      <c r="D3" s="26" t="s">
        <v>591</v>
      </c>
    </row>
    <row r="4" spans="1:4" x14ac:dyDescent="0.25">
      <c r="A4">
        <v>1</v>
      </c>
      <c r="B4" s="27" t="s">
        <v>592</v>
      </c>
      <c r="C4" s="28" t="s">
        <v>593</v>
      </c>
      <c r="D4" s="29" t="s">
        <v>594</v>
      </c>
    </row>
    <row r="5" spans="1:4" x14ac:dyDescent="0.25">
      <c r="A5">
        <v>2</v>
      </c>
      <c r="B5" s="27" t="s">
        <v>595</v>
      </c>
      <c r="C5" s="28" t="s">
        <v>596</v>
      </c>
      <c r="D5" s="29" t="s">
        <v>597</v>
      </c>
    </row>
    <row r="6" spans="1:4" x14ac:dyDescent="0.25">
      <c r="A6">
        <v>3</v>
      </c>
      <c r="B6" s="27" t="s">
        <v>598</v>
      </c>
      <c r="C6" s="30" t="s">
        <v>599</v>
      </c>
      <c r="D6" s="29" t="s">
        <v>600</v>
      </c>
    </row>
    <row r="7" spans="1:4" x14ac:dyDescent="0.25">
      <c r="A7">
        <v>4</v>
      </c>
      <c r="B7" s="27" t="s">
        <v>601</v>
      </c>
      <c r="C7" s="28" t="s">
        <v>602</v>
      </c>
      <c r="D7" s="29" t="s">
        <v>603</v>
      </c>
    </row>
    <row r="8" spans="1:4" x14ac:dyDescent="0.25">
      <c r="A8">
        <v>5</v>
      </c>
      <c r="B8" s="27" t="s">
        <v>604</v>
      </c>
      <c r="C8" s="30" t="s">
        <v>605</v>
      </c>
      <c r="D8" s="29" t="s">
        <v>606</v>
      </c>
    </row>
    <row r="9" spans="1:4" x14ac:dyDescent="0.25">
      <c r="A9">
        <v>6</v>
      </c>
      <c r="B9" s="27" t="s">
        <v>607</v>
      </c>
      <c r="C9" s="30" t="s">
        <v>608</v>
      </c>
      <c r="D9" s="29" t="s">
        <v>609</v>
      </c>
    </row>
    <row r="10" spans="1:4" x14ac:dyDescent="0.25">
      <c r="A10">
        <v>7</v>
      </c>
      <c r="B10" s="27" t="s">
        <v>610</v>
      </c>
      <c r="C10" s="28" t="s">
        <v>611</v>
      </c>
      <c r="D10" s="29" t="s">
        <v>612</v>
      </c>
    </row>
    <row r="11" spans="1:4" x14ac:dyDescent="0.25">
      <c r="A11">
        <v>8</v>
      </c>
      <c r="B11" s="27" t="s">
        <v>613</v>
      </c>
      <c r="C11" s="28" t="s">
        <v>614</v>
      </c>
      <c r="D11" s="29" t="s">
        <v>615</v>
      </c>
    </row>
    <row r="12" spans="1:4" x14ac:dyDescent="0.25">
      <c r="A12">
        <v>9</v>
      </c>
      <c r="B12" s="27" t="s">
        <v>616</v>
      </c>
      <c r="C12" s="30" t="s">
        <v>617</v>
      </c>
      <c r="D12" s="29" t="s">
        <v>618</v>
      </c>
    </row>
    <row r="13" spans="1:4" x14ac:dyDescent="0.25">
      <c r="A13">
        <v>10</v>
      </c>
      <c r="B13" s="27" t="s">
        <v>619</v>
      </c>
      <c r="C13" s="28" t="s">
        <v>620</v>
      </c>
      <c r="D13" s="29" t="s">
        <v>621</v>
      </c>
    </row>
    <row r="14" spans="1:4" x14ac:dyDescent="0.25">
      <c r="A14">
        <v>11</v>
      </c>
      <c r="B14" s="27" t="s">
        <v>622</v>
      </c>
      <c r="C14" s="28" t="s">
        <v>623</v>
      </c>
      <c r="D14" s="29" t="s">
        <v>624</v>
      </c>
    </row>
    <row r="15" spans="1:4" x14ac:dyDescent="0.25">
      <c r="A15">
        <v>12</v>
      </c>
      <c r="B15" s="27" t="s">
        <v>625</v>
      </c>
      <c r="C15" s="28" t="s">
        <v>626</v>
      </c>
      <c r="D15" s="29" t="s">
        <v>627</v>
      </c>
    </row>
    <row r="16" spans="1:4" x14ac:dyDescent="0.25">
      <c r="A16" s="27"/>
      <c r="B16" s="27"/>
    </row>
    <row r="17" spans="1:2" x14ac:dyDescent="0.25">
      <c r="A17" s="27"/>
      <c r="B17" s="27"/>
    </row>
    <row r="18" spans="1:2" x14ac:dyDescent="0.25">
      <c r="A18" s="27"/>
      <c r="B18" s="27"/>
    </row>
    <row r="19" spans="1:2" x14ac:dyDescent="0.25">
      <c r="A19" s="27"/>
      <c r="B19" s="27"/>
    </row>
  </sheetData>
  <sheetProtection selectLockedCells="1" selectUnlockedCells="1"/>
  <mergeCells count="1">
    <mergeCell ref="A1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KAMET FORMULARZ</vt:lpstr>
      <vt:lpstr>Telefony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2020-04-21T12:42:28Z</dcterms:created>
  <dcterms:modified xsi:type="dcterms:W3CDTF">2020-04-29T10:18:09Z</dcterms:modified>
</cp:coreProperties>
</file>