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8. EASY\"/>
    </mc:Choice>
  </mc:AlternateContent>
  <xr:revisionPtr revIDLastSave="0" documentId="13_ncr:1_{8077DF33-07A0-4483-9A70-75514825DB24}" xr6:coauthVersionLast="45" xr6:coauthVersionMax="45" xr10:uidLastSave="{00000000-0000-0000-0000-000000000000}"/>
  <bookViews>
    <workbookView xWindow="-120" yWindow="-120" windowWidth="24240" windowHeight="13140" xr2:uid="{A5200C42-F76A-4646-B874-FD93EBCEEB2F}"/>
  </bookViews>
  <sheets>
    <sheet name="FORMULARZ EASY" sheetId="1" r:id="rId1"/>
    <sheet name="Telefon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7" i="1"/>
  <c r="J304" i="1" l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J293" i="1"/>
  <c r="L293" i="1" s="1"/>
  <c r="J292" i="1"/>
  <c r="L292" i="1" s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L274" i="1" s="1"/>
  <c r="J273" i="1"/>
  <c r="L273" i="1" s="1"/>
  <c r="J272" i="1"/>
  <c r="L272" i="1" s="1"/>
  <c r="J271" i="1"/>
  <c r="L271" i="1" s="1"/>
  <c r="J270" i="1"/>
  <c r="L270" i="1" s="1"/>
  <c r="J269" i="1"/>
  <c r="L269" i="1" s="1"/>
  <c r="J268" i="1"/>
  <c r="L268" i="1" s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L224" i="1" s="1"/>
  <c r="J223" i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L7" i="1"/>
  <c r="K4" i="1" l="1"/>
  <c r="D184" i="1"/>
  <c r="D304" i="1"/>
  <c r="D104" i="1"/>
  <c r="D146" i="1"/>
  <c r="D35" i="1"/>
  <c r="D68" i="1"/>
  <c r="D214" i="1"/>
  <c r="D222" i="1"/>
  <c r="D55" i="1"/>
  <c r="D171" i="1"/>
  <c r="D175" i="1"/>
  <c r="D159" i="1"/>
  <c r="D111" i="1"/>
  <c r="D8" i="1"/>
  <c r="D253" i="1"/>
  <c r="D229" i="1"/>
  <c r="D13" i="1"/>
  <c r="D79" i="1"/>
  <c r="D259" i="1"/>
  <c r="D289" i="1"/>
  <c r="D260" i="1"/>
  <c r="D215" i="1"/>
  <c r="D7" i="1"/>
  <c r="D295" i="1"/>
  <c r="D120" i="1"/>
  <c r="D119" i="1"/>
  <c r="D179" i="1"/>
  <c r="D187" i="1"/>
  <c r="D264" i="1"/>
  <c r="D26" i="1"/>
  <c r="D123" i="1"/>
  <c r="D105" i="1"/>
  <c r="D47" i="1"/>
  <c r="D199" i="1"/>
  <c r="D204" i="1"/>
  <c r="D98" i="1"/>
  <c r="D82" i="1"/>
  <c r="D286" i="1"/>
  <c r="D57" i="1"/>
  <c r="D72" i="1"/>
  <c r="D195" i="1"/>
  <c r="D81" i="1"/>
  <c r="D144" i="1"/>
  <c r="D31" i="1"/>
  <c r="D53" i="1"/>
  <c r="D300" i="1"/>
  <c r="D11" i="1"/>
  <c r="D236" i="1"/>
  <c r="D101" i="1"/>
  <c r="D224" i="1"/>
  <c r="D188" i="1"/>
  <c r="D252" i="1"/>
  <c r="D15" i="1"/>
  <c r="D269" i="1"/>
  <c r="D108" i="1"/>
  <c r="D91" i="1"/>
  <c r="D92" i="1"/>
  <c r="D74" i="1"/>
  <c r="D272" i="1"/>
  <c r="D149" i="1"/>
  <c r="D242" i="1"/>
  <c r="D86" i="1"/>
  <c r="D16" i="1"/>
  <c r="D301" i="1"/>
  <c r="D145" i="1"/>
  <c r="D160" i="1"/>
  <c r="D133" i="1"/>
  <c r="D271" i="1"/>
  <c r="D60" i="1"/>
  <c r="D261" i="1"/>
  <c r="D136" i="1"/>
  <c r="D65" i="1"/>
  <c r="D181" i="1"/>
  <c r="D114" i="1"/>
  <c r="D201" i="1"/>
  <c r="D281" i="1"/>
  <c r="D88" i="1"/>
  <c r="D147" i="1"/>
  <c r="D48" i="1"/>
  <c r="D251" i="1"/>
  <c r="D70" i="1"/>
  <c r="D95" i="1"/>
  <c r="D185" i="1"/>
  <c r="D93" i="1"/>
  <c r="D172" i="1"/>
  <c r="D216" i="1"/>
  <c r="D126" i="1"/>
  <c r="D263" i="1"/>
  <c r="D21" i="1"/>
  <c r="D141" i="1"/>
  <c r="D189" i="1"/>
  <c r="D63" i="1"/>
  <c r="D19" i="1"/>
  <c r="D106" i="1"/>
  <c r="D162" i="1"/>
  <c r="D176" i="1"/>
  <c r="D24" i="1"/>
  <c r="D154" i="1"/>
  <c r="D294" i="1"/>
  <c r="D71" i="1"/>
  <c r="D273" i="1"/>
  <c r="D209" i="1"/>
  <c r="D275" i="1"/>
  <c r="D265" i="1"/>
  <c r="D291" i="1"/>
  <c r="D152" i="1"/>
  <c r="D128" i="1"/>
  <c r="D49" i="1"/>
  <c r="D182" i="1"/>
  <c r="D158" i="1"/>
  <c r="D153" i="1"/>
  <c r="D148" i="1"/>
  <c r="D274" i="1"/>
  <c r="D66" i="1"/>
  <c r="D267" i="1"/>
  <c r="D161" i="1"/>
  <c r="D206" i="1"/>
  <c r="D218" i="1"/>
  <c r="D197" i="1"/>
  <c r="D150" i="1"/>
  <c r="D52" i="1"/>
  <c r="D137" i="1"/>
  <c r="D51" i="1"/>
  <c r="D54" i="1"/>
  <c r="D27" i="1"/>
  <c r="D210" i="1"/>
  <c r="D33" i="1"/>
  <c r="D156" i="1"/>
  <c r="D59" i="1"/>
  <c r="D256" i="1"/>
  <c r="D244" i="1"/>
  <c r="D20" i="1"/>
  <c r="D183" i="1"/>
  <c r="D193" i="1"/>
  <c r="D28" i="1"/>
  <c r="D255" i="1"/>
  <c r="D37" i="1"/>
  <c r="D117" i="1"/>
  <c r="D78" i="1"/>
  <c r="D249" i="1"/>
  <c r="D250" i="1"/>
  <c r="D56" i="1"/>
  <c r="D40" i="1"/>
  <c r="D12" i="1"/>
  <c r="D122" i="1"/>
  <c r="D69" i="1"/>
  <c r="D125" i="1"/>
  <c r="D223" i="1"/>
  <c r="D292" i="1"/>
  <c r="D298" i="1"/>
  <c r="D285" i="1"/>
  <c r="D17" i="1"/>
  <c r="D44" i="1"/>
  <c r="D282" i="1"/>
  <c r="D233" i="1"/>
  <c r="D231" i="1"/>
  <c r="D87" i="1"/>
  <c r="D284" i="1"/>
  <c r="D84" i="1"/>
  <c r="D89" i="1"/>
  <c r="D22" i="1"/>
  <c r="D277" i="1"/>
  <c r="D25" i="1"/>
  <c r="D293" i="1"/>
  <c r="D248" i="1"/>
  <c r="D94" i="1"/>
  <c r="D168" i="1"/>
  <c r="D170" i="1"/>
  <c r="D135" i="1"/>
  <c r="D102" i="1"/>
  <c r="D38" i="1"/>
  <c r="D138" i="1"/>
  <c r="D131" i="1"/>
  <c r="D245" i="1"/>
  <c r="D266" i="1"/>
  <c r="D132" i="1"/>
  <c r="D18" i="1"/>
  <c r="D240" i="1"/>
  <c r="D232" i="1"/>
  <c r="D116" i="1"/>
  <c r="D190" i="1"/>
  <c r="D139" i="1"/>
  <c r="D192" i="1"/>
  <c r="D220" i="1"/>
  <c r="D200" i="1"/>
  <c r="D10" i="1"/>
  <c r="D165" i="1"/>
  <c r="D283" i="1"/>
  <c r="D257" i="1"/>
  <c r="D169" i="1"/>
  <c r="D208" i="1"/>
  <c r="D140" i="1"/>
  <c r="D124" i="1"/>
  <c r="D115" i="1"/>
  <c r="D178" i="1"/>
  <c r="D203" i="1"/>
  <c r="D85" i="1"/>
  <c r="D238" i="1"/>
  <c r="D164" i="1"/>
  <c r="D107" i="1"/>
  <c r="D234" i="1"/>
  <c r="D9" i="1"/>
  <c r="D96" i="1"/>
  <c r="D288" i="1"/>
  <c r="D290" i="1"/>
  <c r="D174" i="1"/>
  <c r="D73" i="1"/>
  <c r="D129" i="1"/>
  <c r="D14" i="1"/>
  <c r="D32" i="1"/>
  <c r="D299" i="1"/>
  <c r="D212" i="1"/>
  <c r="D213" i="1"/>
  <c r="D97" i="1"/>
  <c r="D297" i="1"/>
  <c r="D198" i="1"/>
  <c r="D217" i="1"/>
  <c r="D112" i="1"/>
  <c r="D80" i="1"/>
  <c r="D163" i="1"/>
  <c r="D246" i="1"/>
  <c r="D64" i="1"/>
  <c r="D110" i="1"/>
  <c r="D151" i="1"/>
  <c r="D61" i="1"/>
  <c r="D30" i="1"/>
  <c r="D228" i="1"/>
  <c r="D191" i="1"/>
  <c r="D166" i="1"/>
  <c r="D62" i="1"/>
  <c r="D109" i="1"/>
  <c r="D186" i="1"/>
  <c r="D103" i="1"/>
  <c r="D99" i="1"/>
  <c r="D303" i="1"/>
  <c r="D177" i="1"/>
  <c r="D46" i="1"/>
  <c r="D45" i="1"/>
  <c r="D202" i="1"/>
  <c r="D279" i="1"/>
  <c r="D41" i="1"/>
  <c r="D280" i="1"/>
  <c r="D239" i="1"/>
  <c r="D211" i="1"/>
  <c r="D225" i="1"/>
  <c r="D50" i="1"/>
  <c r="D226" i="1"/>
  <c r="D143" i="1"/>
  <c r="D258" i="1"/>
  <c r="D121" i="1"/>
  <c r="D230" i="1"/>
  <c r="D34" i="1"/>
  <c r="D173" i="1"/>
  <c r="D235" i="1"/>
  <c r="D262" i="1"/>
  <c r="D67" i="1"/>
  <c r="D241" i="1"/>
  <c r="D134" i="1"/>
  <c r="D39" i="1"/>
  <c r="D29" i="1"/>
  <c r="D268" i="1"/>
  <c r="D243" i="1"/>
  <c r="D43" i="1"/>
  <c r="D100" i="1"/>
  <c r="D287" i="1"/>
  <c r="D278" i="1"/>
  <c r="D23" i="1"/>
  <c r="D155" i="1"/>
  <c r="D270" i="1"/>
  <c r="D90" i="1"/>
  <c r="D296" i="1"/>
  <c r="D196" i="1"/>
  <c r="D276" i="1"/>
  <c r="D77" i="1"/>
  <c r="D254" i="1"/>
  <c r="D118" i="1"/>
  <c r="D130" i="1"/>
  <c r="D36" i="1"/>
  <c r="D180" i="1"/>
  <c r="D227" i="1"/>
  <c r="D207" i="1"/>
  <c r="D76" i="1"/>
  <c r="D42" i="1"/>
  <c r="D237" i="1"/>
  <c r="D205" i="1"/>
  <c r="D157" i="1"/>
  <c r="D83" i="1"/>
  <c r="D247" i="1"/>
  <c r="D113" i="1"/>
  <c r="D194" i="1"/>
  <c r="D58" i="1"/>
  <c r="D142" i="1"/>
  <c r="D219" i="1"/>
  <c r="D221" i="1"/>
  <c r="D127" i="1"/>
  <c r="D167" i="1"/>
  <c r="D75" i="1"/>
  <c r="D302" i="1"/>
</calcChain>
</file>

<file path=xl/sharedStrings.xml><?xml version="1.0" encoding="utf-8"?>
<sst xmlns="http://schemas.openxmlformats.org/spreadsheetml/2006/main" count="1835" uniqueCount="1250">
  <si>
    <t>Rabat →</t>
  </si>
  <si>
    <t>LP</t>
  </si>
  <si>
    <t>NOWOŚĆ2</t>
  </si>
  <si>
    <t>EAN</t>
  </si>
  <si>
    <t>Symbol</t>
  </si>
  <si>
    <t>Nazwa produktu</t>
  </si>
  <si>
    <t>Model</t>
  </si>
  <si>
    <t>Kategoria</t>
  </si>
  <si>
    <t>J.M.</t>
  </si>
  <si>
    <t>Cena katalogowa</t>
  </si>
  <si>
    <t>Cena po rabacie</t>
  </si>
  <si>
    <t>ILOŚĆ</t>
  </si>
  <si>
    <t>WARTOŚĆ ZAMÓWIENIA</t>
  </si>
  <si>
    <t>Kolumna1</t>
  </si>
  <si>
    <t>4005401404132</t>
  </si>
  <si>
    <t>DŁUGOPIS  NIEBIESKI A'24</t>
  </si>
  <si>
    <t xml:space="preserve">LARGO-24-BL </t>
  </si>
  <si>
    <t>Długopisy automatyczne</t>
  </si>
  <si>
    <t>DISPLAY</t>
  </si>
  <si>
    <t>http://easy-stationery.com/?s=925861&amp;post_type=product</t>
  </si>
  <si>
    <t>4005403481032</t>
  </si>
  <si>
    <t xml:space="preserve">LEGATO-24-BL </t>
  </si>
  <si>
    <t>http://easy-stationery.com/?s=925811&amp;post_type=product</t>
  </si>
  <si>
    <t>4064900159288</t>
  </si>
  <si>
    <t xml:space="preserve">SONTO-24-BL </t>
  </si>
  <si>
    <t>http://easy-stationery.com/?s=925815&amp;post_type=product</t>
  </si>
  <si>
    <t>5902884167778</t>
  </si>
  <si>
    <t xml:space="preserve">VENT_DŁUG-24-F5 </t>
  </si>
  <si>
    <t>http://easy-stationery.com/?s=926423&amp;post_type=product</t>
  </si>
  <si>
    <t>5907377377535</t>
  </si>
  <si>
    <t xml:space="preserve">VENT_DŁUG-24-F6 </t>
  </si>
  <si>
    <t>http://easy-stationery.com/?s=926427&amp;post_type=product</t>
  </si>
  <si>
    <t>4064900253276</t>
  </si>
  <si>
    <t xml:space="preserve">VENT_DŁUG-24-F7 </t>
  </si>
  <si>
    <t>http://easy-stationery.com/?s=926431&amp;post_type=product</t>
  </si>
  <si>
    <t>4042448377753</t>
  </si>
  <si>
    <t xml:space="preserve">VENT_DŁUG-24-F8 </t>
  </si>
  <si>
    <t>http://easy-stationery.com/?s=926435&amp;post_type=product</t>
  </si>
  <si>
    <t>9556089016025</t>
  </si>
  <si>
    <t>VENT_DŁUG-24-F9</t>
  </si>
  <si>
    <t>http://easy-stationery.com/?s=926438&amp;post_type=product</t>
  </si>
  <si>
    <t>4042448194664</t>
  </si>
  <si>
    <t xml:space="preserve">VENT_DŁUG-24-F10 </t>
  </si>
  <si>
    <t>http://easy-stationery.com/?s=926441&amp;post_type=product</t>
  </si>
  <si>
    <t>4005401525509</t>
  </si>
  <si>
    <t xml:space="preserve">VENT_DŁUG-24-F11 </t>
  </si>
  <si>
    <t>http://easy-stationery.com/?s=928431&amp;post_type=product</t>
  </si>
  <si>
    <t>4005401119708</t>
  </si>
  <si>
    <t>FANCY-024-F1</t>
  </si>
  <si>
    <t>http://easy-stationery.com/?s=838111&amp;post_type=product</t>
  </si>
  <si>
    <t>4005401119128</t>
  </si>
  <si>
    <t>FANCY-024-F2</t>
  </si>
  <si>
    <t>http://easy-stationery.com/?s=920316&amp;post_type=product</t>
  </si>
  <si>
    <t>4005401182238</t>
  </si>
  <si>
    <t>FANCY-024-F3</t>
  </si>
  <si>
    <t>http://easy-stationery.com/?s=920320&amp;post_type=product</t>
  </si>
  <si>
    <t>4005401116400</t>
  </si>
  <si>
    <t>FANCY-024-F4</t>
  </si>
  <si>
    <t>http://easy-stationery.com/?s=920324&amp;post_type=product</t>
  </si>
  <si>
    <t>4005401409137</t>
  </si>
  <si>
    <t>DŁUGOPIS  NIEBIESKI A'24 FLUO</t>
  </si>
  <si>
    <t>JOIN-024-F</t>
  </si>
  <si>
    <t>http://easy-stationery.com/?s=838891&amp;post_type=product</t>
  </si>
  <si>
    <t>4005401498957</t>
  </si>
  <si>
    <t>DŁUGOPIS  NIEBIESKI A'24 METAL</t>
  </si>
  <si>
    <t>JOIN-024</t>
  </si>
  <si>
    <t>4005401498131</t>
  </si>
  <si>
    <t>DŁUGOPIS  NIEBIESKI A'42 ZAPACHOWY</t>
  </si>
  <si>
    <t>SWEETY-042-BLN</t>
  </si>
  <si>
    <t>http://easy-stationery.com/?s=839896&amp;post_type=product</t>
  </si>
  <si>
    <t>9555684679628</t>
  </si>
  <si>
    <t>DŁUGOPIS  NIEBIESKI A'36</t>
  </si>
  <si>
    <t>RAINBOW-036-MIX</t>
  </si>
  <si>
    <t>http://easy-stationery.com/?s=924603&amp;post_type=product</t>
  </si>
  <si>
    <t>4042448303646</t>
  </si>
  <si>
    <t>T-GRIP COLOR60BL</t>
  </si>
  <si>
    <t>http://easy-stationery.com/produkt/t-grip-color60bl/</t>
  </si>
  <si>
    <t>4042448316059</t>
  </si>
  <si>
    <t>DŁUGOPIS  NIEBIESKI A'24 WYMAZYWALNY</t>
  </si>
  <si>
    <t>EasyWay-24-BL</t>
  </si>
  <si>
    <t>Długopisy wymazywalne</t>
  </si>
  <si>
    <t>http://easy-stationery.com/?s=920152&amp;post_type=product</t>
  </si>
  <si>
    <t>4042448049650</t>
  </si>
  <si>
    <t xml:space="preserve">EasyWay-24-BL-1 </t>
  </si>
  <si>
    <t>http://easy-stationery.com/?s=923251&amp;post_type=product</t>
  </si>
  <si>
    <t>4005401546146</t>
  </si>
  <si>
    <t>EasyWay-24-BL-3</t>
  </si>
  <si>
    <t>http://easy-stationery.com/?s=927443&amp;post_type=product</t>
  </si>
  <si>
    <t>4005401546122</t>
  </si>
  <si>
    <t>DŁUGOPIS  4 KOL (NIEB,CZAR,ZIE,CZERW) A'24 WYMAZYWALNY</t>
  </si>
  <si>
    <t xml:space="preserve">4COLOURS-024-1 </t>
  </si>
  <si>
    <t>http://easy-stationery.com/?s=923464&amp;post_type=product</t>
  </si>
  <si>
    <t>4005401546139</t>
  </si>
  <si>
    <t xml:space="preserve">BLOW-024-BL </t>
  </si>
  <si>
    <t>http://easy-stationery.com/?s=926173&amp;post_type=product</t>
  </si>
  <si>
    <t>4005401548331</t>
  </si>
  <si>
    <t>WKŁAD (NIEB,CZAR,POM,FIOL-4 SZTUKI)</t>
  </si>
  <si>
    <t>WKŁAD_4COLOURS-2</t>
  </si>
  <si>
    <t>SZT</t>
  </si>
  <si>
    <t>http://easy-stationery.com/?s=923557&amp;post_type=product</t>
  </si>
  <si>
    <t>4005401148739</t>
  </si>
  <si>
    <t>WKŁAD NIEB 4 SZTUKI)</t>
  </si>
  <si>
    <t xml:space="preserve">WKŁAD_4COLOURS-3 </t>
  </si>
  <si>
    <t>http://easy-stationery.com/?s=923726&amp;post_type=product</t>
  </si>
  <si>
    <t>DŁUGOPIS  NIEBIESKI A'50</t>
  </si>
  <si>
    <t>FINE-50-BLN</t>
  </si>
  <si>
    <t>Długopisy klasyczne</t>
  </si>
  <si>
    <t>OPK</t>
  </si>
  <si>
    <t>http://easy-stationery.com/?s=831802&amp;post_type=product</t>
  </si>
  <si>
    <t>DŁUGOPIS  CZARNY A'50</t>
  </si>
  <si>
    <t>FINE-50-B</t>
  </si>
  <si>
    <t>http://easy-stationery.com/?s=831806&amp;post_type=product</t>
  </si>
  <si>
    <t>DŁUGOPISY 10 KOLORÓW</t>
  </si>
  <si>
    <t>FUN-10-MIX</t>
  </si>
  <si>
    <t>http://easy-stationery.com/?s=832485&amp;post_type=product</t>
  </si>
  <si>
    <t>DŁ. 4-KOL. NIE,CZAR,CZERW,ZIEL A'24</t>
  </si>
  <si>
    <t>4COLOURS-024</t>
  </si>
  <si>
    <t>Długopis czterokolorowy</t>
  </si>
  <si>
    <t>http://easy-stationery.com/?s=830153&amp;post_type=product</t>
  </si>
  <si>
    <t>DŁUGOPIS ŻELOWY 4 KOLORY ( NIEBIESKI, CZARNY, CZERWONY, ZIELONY)</t>
  </si>
  <si>
    <t>STANDARD-04-MIX</t>
  </si>
  <si>
    <t>http://easy-stationery.com/?s=89539&amp;post_type=product</t>
  </si>
  <si>
    <t>DŁUGOPIS ŻELOWY BROKATOWY 4 KOLORY</t>
  </si>
  <si>
    <t>GLITTER-04-MIX</t>
  </si>
  <si>
    <t>Żelopisy z brokatem</t>
  </si>
  <si>
    <t>http://easy-stationery.com/?s=48470&amp;post_type=product</t>
  </si>
  <si>
    <t>DŁUGOPIS ŻELOWY BROKATOWY 6 KOLORÓW</t>
  </si>
  <si>
    <t>GLITTER-06-MIX</t>
  </si>
  <si>
    <t>http://easy-stationery.com/?s=48471&amp;post_type=product</t>
  </si>
  <si>
    <t>4005401175131</t>
  </si>
  <si>
    <t>DŁUGOPIS ŻELOWY BROKATOWY 10 KOLORÓW</t>
  </si>
  <si>
    <t>GLITTER-10-MIX</t>
  </si>
  <si>
    <t>http://easy-stationery.com/?s=48472&amp;post_type=product</t>
  </si>
  <si>
    <t>4005401175667</t>
  </si>
  <si>
    <t xml:space="preserve">GLITTER-10-MIX-1 </t>
  </si>
  <si>
    <t>4005401175124</t>
  </si>
  <si>
    <t xml:space="preserve">GLITTER-10-MIX-2 </t>
  </si>
  <si>
    <t>4005401175117</t>
  </si>
  <si>
    <t>DŁUGOPIS ŻELOWY MIX METAL/GLITTER/FLUO 24 KOL</t>
  </si>
  <si>
    <t>GLITTER-24-MIX-1</t>
  </si>
  <si>
    <t>http://easy-stationery.com/?s=923488&amp;post_type=product</t>
  </si>
  <si>
    <t>4005401175247</t>
  </si>
  <si>
    <t>DŁUGOPIS ŻELOWY MIX METAL/GLITTER/FLUO 30KOL</t>
  </si>
  <si>
    <t xml:space="preserve">GLITTER-30-MIX </t>
  </si>
  <si>
    <t>4005401175360</t>
  </si>
  <si>
    <t>DŁUGOPIS ŻELOWY MIX METAL/GLITTER/FLUO 40KOL</t>
  </si>
  <si>
    <t xml:space="preserve">GLITTER-48-MIX </t>
  </si>
  <si>
    <t>4005401175605</t>
  </si>
  <si>
    <t>DŁUGOPIS ŻELOWY FLUO 4 KOLORY</t>
  </si>
  <si>
    <t>FLUO-04-MIX</t>
  </si>
  <si>
    <t>Żelopisy fluorescencyjne</t>
  </si>
  <si>
    <t>http://easy-stationery.com/?s=48450&amp;post_type=product</t>
  </si>
  <si>
    <t>4005401175384</t>
  </si>
  <si>
    <t>DŁUGOPIS ŻELOWY FLUO 6 KOLORÓW</t>
  </si>
  <si>
    <t>FLUO-06-MIX</t>
  </si>
  <si>
    <t>http://easy-stationery.com/?s=48451&amp;post_type=product</t>
  </si>
  <si>
    <t>4005401175063</t>
  </si>
  <si>
    <t>DŁUGOPIS ŻELOWY METAL 4 KOLORY</t>
  </si>
  <si>
    <t>METAL-04-MIX</t>
  </si>
  <si>
    <t>Żelopisy metaliczne</t>
  </si>
  <si>
    <t>http://easy-stationery.com/?s=48460&amp;post_type=product</t>
  </si>
  <si>
    <t>4042448213587</t>
  </si>
  <si>
    <t>DŁUGOPIS ŻELOWY METAL 6 KOLORÓW</t>
  </si>
  <si>
    <t>METAL-06-MIX</t>
  </si>
  <si>
    <t>http://easy-stationery.com/?s=48461&amp;post_type=product</t>
  </si>
  <si>
    <t>DŁUGOPIS ŻELOWY METAL 10 KOLORÓW</t>
  </si>
  <si>
    <t>METAL-10-MIX</t>
  </si>
  <si>
    <t>http://easy-stationery.com/?s=48462&amp;post_type=product</t>
  </si>
  <si>
    <t>PIÓR.1SZT NIEB BLIST</t>
  </si>
  <si>
    <t xml:space="preserve">MODERN-01 </t>
  </si>
  <si>
    <t>Pióra na naboje</t>
  </si>
  <si>
    <t>http://easy-stationery.com/?s=926169&amp;post_type=product</t>
  </si>
  <si>
    <t>PIÓRO 24SZT NIEB</t>
  </si>
  <si>
    <t xml:space="preserve">MODERN-024 </t>
  </si>
  <si>
    <t>http://easy-stationery.com/?s=926146&amp;post_type=product</t>
  </si>
  <si>
    <t>4005401813989</t>
  </si>
  <si>
    <t xml:space="preserve">WYMAZYWACZ A'30 </t>
  </si>
  <si>
    <t xml:space="preserve">TUTI-30-MIX </t>
  </si>
  <si>
    <t>Wymazywacz do atramentu</t>
  </si>
  <si>
    <t>http://easy-stationery.com/?s=926142&amp;post_type=product</t>
  </si>
  <si>
    <t>4005401227809</t>
  </si>
  <si>
    <t xml:space="preserve">CIENKOPIS  4 KOL </t>
  </si>
  <si>
    <t>EASYLINER-4MIX1</t>
  </si>
  <si>
    <t>Cienkopisy</t>
  </si>
  <si>
    <t>http://easy-stationery.com/?s=923624&amp;post_type=product</t>
  </si>
  <si>
    <t>4009729042793</t>
  </si>
  <si>
    <t>CIENKOPIS  8 KOL</t>
  </si>
  <si>
    <t xml:space="preserve">EASYLINER-8MIX1 </t>
  </si>
  <si>
    <t>http://easy-stationery.com/?s=923627&amp;post_type=product</t>
  </si>
  <si>
    <t>4005401186885</t>
  </si>
  <si>
    <t>CIENKOPIS  10 KOL</t>
  </si>
  <si>
    <t xml:space="preserve">EASYLINER-10MIX1 </t>
  </si>
  <si>
    <t>http://easy-stationery.com/?s=923630&amp;post_type=product</t>
  </si>
  <si>
    <t>4005401186878</t>
  </si>
  <si>
    <t>CIENKOPIS  12 KOL</t>
  </si>
  <si>
    <t xml:space="preserve">EASYLINER-12MIX1 </t>
  </si>
  <si>
    <t>http://easy-stationery.com/?s=923633&amp;post_type=product</t>
  </si>
  <si>
    <t>4005401186854</t>
  </si>
  <si>
    <t>CIENKOPIS  24 KOL</t>
  </si>
  <si>
    <t xml:space="preserve">EASYLINER-24MIX1 </t>
  </si>
  <si>
    <t>http://easy-stationery.com/?s=927838&amp;post_type=product</t>
  </si>
  <si>
    <t>4005401186847</t>
  </si>
  <si>
    <t>CZARNY A'12- podwójny</t>
  </si>
  <si>
    <t xml:space="preserve">DOUBLE P-012-B </t>
  </si>
  <si>
    <t xml:space="preserve">Markery permanentne </t>
  </si>
  <si>
    <t>http://easy-stationery.com/?s=925604&amp;post_type=product</t>
  </si>
  <si>
    <t>4710784509052</t>
  </si>
  <si>
    <t>CZARNY A'12</t>
  </si>
  <si>
    <t xml:space="preserve">PERM BUL-012-B </t>
  </si>
  <si>
    <t>http://easy-stationery.com/produkt/perm-bul-12-b/</t>
  </si>
  <si>
    <t>4710784509038</t>
  </si>
  <si>
    <t>MARK SUCH CZAR A'12- podwójny</t>
  </si>
  <si>
    <t xml:space="preserve">DOUBLE B-012-B </t>
  </si>
  <si>
    <t>Markery do białych tablic</t>
  </si>
  <si>
    <t>http://easy-stationery.com/?s=925600&amp;post_type=product</t>
  </si>
  <si>
    <t>3377995101102</t>
  </si>
  <si>
    <t>MARK SUCH NIEB A'12-podwójny</t>
  </si>
  <si>
    <t xml:space="preserve">DOUBLE B-012-BLN </t>
  </si>
  <si>
    <t>http://easy-stationery.com/?s=926073&amp;post_type=product</t>
  </si>
  <si>
    <t>3377995101096</t>
  </si>
  <si>
    <t>MARK SUCH ZIELONY  A'12-podwójny</t>
  </si>
  <si>
    <t>DOUBLE B-012-GN</t>
  </si>
  <si>
    <t>http://easy-stationery.com/?s=926077&amp;post_type=product</t>
  </si>
  <si>
    <t>3377995101010</t>
  </si>
  <si>
    <t>MARK SUCH CZERWONY A'12-podwójny</t>
  </si>
  <si>
    <t xml:space="preserve">DOUBLE B-012-RE </t>
  </si>
  <si>
    <t>http://easy-stationery.com/?s=926081&amp;post_type=product</t>
  </si>
  <si>
    <t>3377995101034</t>
  </si>
  <si>
    <t>MARK SUCH CZAR 12SZT</t>
  </si>
  <si>
    <t xml:space="preserve">WHITEBOARD-012-B </t>
  </si>
  <si>
    <t>http://easy-stationery.com/?s=925612&amp;post_type=product</t>
  </si>
  <si>
    <t>3377995101041</t>
  </si>
  <si>
    <t>MARKER OLEJOWY CZARNY A' 10 8,5 ml</t>
  </si>
  <si>
    <t>PAINTMARKER10-B</t>
  </si>
  <si>
    <t>Markey olejowe</t>
  </si>
  <si>
    <t>http://easy-stationery.com/?s=830882&amp;post_type=product</t>
  </si>
  <si>
    <t>4005401460558</t>
  </si>
  <si>
    <t>MARKER OLEJOWY ZŁOTY A' 10 8,5 ml</t>
  </si>
  <si>
    <t>PAINTMARKER10-G</t>
  </si>
  <si>
    <t>http://easy-stationery.com/?s=830894&amp;post_type=product</t>
  </si>
  <si>
    <t>4005401460565</t>
  </si>
  <si>
    <t>MARKER OLEJOWY SREBRNY A'10 8,5 ml</t>
  </si>
  <si>
    <t>PAINTMARKER10-SL</t>
  </si>
  <si>
    <t>http://easy-stationery.com/?s=830890&amp;post_type=product</t>
  </si>
  <si>
    <t>4005401460534</t>
  </si>
  <si>
    <t>MARKER OLEJOWY  BIAŁY A'10 8,5 ml</t>
  </si>
  <si>
    <t>PAINTMARKER10-W</t>
  </si>
  <si>
    <t>http://easy-stationery.com/?s=830886&amp;post_type=product</t>
  </si>
  <si>
    <t>4005401460527</t>
  </si>
  <si>
    <t>MARKER OLEJOWY  NIEBIESKI A'10 8,5 ml</t>
  </si>
  <si>
    <t>PAINTMARKER10-BL</t>
  </si>
  <si>
    <t>http://easy-stationery.com/?s=838186&amp;post_type=product</t>
  </si>
  <si>
    <t>4005401460510</t>
  </si>
  <si>
    <t>MARKER OLEJOWY  ZIELONY A'10 8,5 ml</t>
  </si>
  <si>
    <t>PAINTMARKER10-GN</t>
  </si>
  <si>
    <t>http://easy-stationery.com/?s=838178&amp;post_type=product</t>
  </si>
  <si>
    <t>4005401460503</t>
  </si>
  <si>
    <t>MARKER OLEJOWY  CZERWONY A'10 8,5 ml</t>
  </si>
  <si>
    <t>PAINTMARKER10-RE</t>
  </si>
  <si>
    <t>http://easy-stationery.com/?s=838182&amp;post_type=product</t>
  </si>
  <si>
    <t>4005401460657</t>
  </si>
  <si>
    <t>MARKER OLEJOWY  ŻÓŁTY A'10 8,5 ml</t>
  </si>
  <si>
    <t>PAINTMARKER10-Y</t>
  </si>
  <si>
    <t>http://easy-stationery.com/?s=838190&amp;post_type=product</t>
  </si>
  <si>
    <t>4005401460664</t>
  </si>
  <si>
    <t xml:space="preserve"> CD MARK.DWUSTR.12SZT</t>
  </si>
  <si>
    <t>CDMARK-DW-12-B</t>
  </si>
  <si>
    <t>Markery permanentne do CD</t>
  </si>
  <si>
    <t>http://easy-stationery.com/?s=833388&amp;post_type=product</t>
  </si>
  <si>
    <t>4005401460633</t>
  </si>
  <si>
    <t>MARKER KREDOWY MIX 4 KOL</t>
  </si>
  <si>
    <t>CHALK MAR-04-MIX</t>
  </si>
  <si>
    <t>Markery kredowe</t>
  </si>
  <si>
    <t>http://easy-stationery.com/?s=925640&amp;post_type=product</t>
  </si>
  <si>
    <t>4005401460626</t>
  </si>
  <si>
    <t xml:space="preserve">MARKER KREDOWY MIX 6 KOL </t>
  </si>
  <si>
    <t xml:space="preserve">CHALK MAR-06-MIX </t>
  </si>
  <si>
    <t>http://easy-stationery.com/?s=926085&amp;post_type=product</t>
  </si>
  <si>
    <t>4005401460619</t>
  </si>
  <si>
    <t>M.KREDOWY 10SZ NIEB</t>
  </si>
  <si>
    <t xml:space="preserve">CHALK MARKER10BL </t>
  </si>
  <si>
    <t>http://easy-stationery.com/?s=925616&amp;post_type=product</t>
  </si>
  <si>
    <t>4005401460602</t>
  </si>
  <si>
    <t>M.KREDOWY 10SZ ZIEL</t>
  </si>
  <si>
    <t xml:space="preserve">CHALK MARKER10GN </t>
  </si>
  <si>
    <t>http://easy-stationery.com/?s=925620&amp;post_type=product</t>
  </si>
  <si>
    <t>4005401481300</t>
  </si>
  <si>
    <t>M.KREDOWY 10SZ POMAR</t>
  </si>
  <si>
    <t xml:space="preserve">CHALK MARKER10OR </t>
  </si>
  <si>
    <t>http://easy-stationery.com/?s=925624&amp;post_type=product</t>
  </si>
  <si>
    <t>4005401381303</t>
  </si>
  <si>
    <t>M.KREDOWY 10SZ RÓŻ</t>
  </si>
  <si>
    <t xml:space="preserve">CHALK MARKER10PN </t>
  </si>
  <si>
    <t>http://easy-stationery.com/?s=925628&amp;post_type=product</t>
  </si>
  <si>
    <t>4005401481102</t>
  </si>
  <si>
    <t>M.KREDOWY 10SZ BIAŁY</t>
  </si>
  <si>
    <t xml:space="preserve">CHALK MARKER10W </t>
  </si>
  <si>
    <t>http://easy-stationery.com/?s=925632&amp;post_type=product</t>
  </si>
  <si>
    <t>4005401481430</t>
  </si>
  <si>
    <t>M.KREDOWY 10SZ ŻÓŁTY</t>
  </si>
  <si>
    <t xml:space="preserve">CHALK MARKER10Y </t>
  </si>
  <si>
    <t>http://easy-stationery.com/?s=925636&amp;post_type=product</t>
  </si>
  <si>
    <t>4005401481423</t>
  </si>
  <si>
    <t>ZAKREŚLACZ 4 KOL.</t>
  </si>
  <si>
    <t>FLASH-004-MIX</t>
  </si>
  <si>
    <t>Zakreślacze</t>
  </si>
  <si>
    <t>http://easy-stationery.com/?s=85599&amp;post_type=product</t>
  </si>
  <si>
    <t>4005401481416</t>
  </si>
  <si>
    <t>ŻÓŁTY (KOLOR TUSZU) A'10</t>
  </si>
  <si>
    <t>FLASH-010-Y</t>
  </si>
  <si>
    <t>http://easy-stationery.com/?s=49771&amp;post_type=product</t>
  </si>
  <si>
    <t>4005401481409</t>
  </si>
  <si>
    <t>RÓŻOWY (KOLOR TUSZU) A'10</t>
  </si>
  <si>
    <t>FLASH-010-PN</t>
  </si>
  <si>
    <t>http://easy-stationery.com/?s=49781&amp;post_type=product</t>
  </si>
  <si>
    <t>4005401481508</t>
  </si>
  <si>
    <t>POMARAŃCZOWY (KOLOR TUSZU) A'10</t>
  </si>
  <si>
    <t>FLASH-010-OR</t>
  </si>
  <si>
    <t>http://easy-stationery.com/?s=49791&amp;post_type=product</t>
  </si>
  <si>
    <t>4005401381501</t>
  </si>
  <si>
    <t>ZIELONY (KOLOR TUSZU) A'10</t>
  </si>
  <si>
    <t>FLASH-010-GN</t>
  </si>
  <si>
    <t>http://easy-stationery.com/?s=49801&amp;post_type=product</t>
  </si>
  <si>
    <t>4005401481201</t>
  </si>
  <si>
    <t xml:space="preserve">KOREKTOR W PISAKU 7 ML  24 SZT </t>
  </si>
  <si>
    <t xml:space="preserve">FANCY_KOR-24-MIX </t>
  </si>
  <si>
    <t>Korektory w piórze</t>
  </si>
  <si>
    <t>http://easy-stationery.com/?s=923055&amp;post_type=product</t>
  </si>
  <si>
    <t>4005401481737</t>
  </si>
  <si>
    <t>VENT_KOR-24MIX-1</t>
  </si>
  <si>
    <t>http://easy-stationery.com/?s=927430&amp;post_type=product</t>
  </si>
  <si>
    <t>4005401481720</t>
  </si>
  <si>
    <t>TAŚMA KOREKC 5MM X 8M A'12</t>
  </si>
  <si>
    <t>ERGO TAPE-112</t>
  </si>
  <si>
    <t>Korektory w taśmie</t>
  </si>
  <si>
    <t>http://easy-stationery.com/?s=88306&amp;post_type=product</t>
  </si>
  <si>
    <t>4005401481713</t>
  </si>
  <si>
    <t>TRIM TAPE-112</t>
  </si>
  <si>
    <t>http://easy-stationery.com/?s=89682&amp;post_type=product</t>
  </si>
  <si>
    <t>4005401481706</t>
  </si>
  <si>
    <t xml:space="preserve">FLOW_TAPE-12-MIX </t>
  </si>
  <si>
    <t>http://easy-stationery.com/?s=927448&amp;post_type=product</t>
  </si>
  <si>
    <t>4005401470557</t>
  </si>
  <si>
    <t>TAŚMA KOREKC 5MM X 8M A'18</t>
  </si>
  <si>
    <t xml:space="preserve">GLOW TAPE-18-MIX </t>
  </si>
  <si>
    <t>http://easy-stationery.com/?s=927451&amp;post_type=product</t>
  </si>
  <si>
    <t>4005401496168</t>
  </si>
  <si>
    <t xml:space="preserve">PISAKI 4 KOLORY   </t>
  </si>
  <si>
    <t>PISAKI-CL-04</t>
  </si>
  <si>
    <t>Pisaki</t>
  </si>
  <si>
    <t>http://easy-stationery.com/?s=830014&amp;post_type=product</t>
  </si>
  <si>
    <t>4005401485315</t>
  </si>
  <si>
    <t>PISAKI 6 KOLORÓW</t>
  </si>
  <si>
    <t>PISAKI-CL-06</t>
  </si>
  <si>
    <t>http://easy-stationery.com/?s=830017&amp;post_type=product</t>
  </si>
  <si>
    <t>4005401481522</t>
  </si>
  <si>
    <t>PISAKI 12 KOLORÓW</t>
  </si>
  <si>
    <t>PISAKI-CL-12</t>
  </si>
  <si>
    <t>http://easy-stationery.com/?s=88067&amp;post_type=product</t>
  </si>
  <si>
    <t>4005401381525</t>
  </si>
  <si>
    <t>PISAKI 12 KOLORÓW JUMBO</t>
  </si>
  <si>
    <t xml:space="preserve">PISAKI-ZAP-12J </t>
  </si>
  <si>
    <t>http://easy-stationery.com/?s=928270&amp;post_type=product</t>
  </si>
  <si>
    <t>4005401481225</t>
  </si>
  <si>
    <t xml:space="preserve">PISAKI 12 KOLORÓW </t>
  </si>
  <si>
    <t xml:space="preserve">PISAKI-ZAP-12 </t>
  </si>
  <si>
    <t>http://easy-stationery.com/?s=928273&amp;post_type=product</t>
  </si>
  <si>
    <t>4005401483939</t>
  </si>
  <si>
    <t>PISAKI  DWUSTR.ZAP 6 szt</t>
  </si>
  <si>
    <t xml:space="preserve">PISAKI-ZAP-TWIN6 </t>
  </si>
  <si>
    <t>http://easy-stationery.com/?s=928276&amp;post_type=product</t>
  </si>
  <si>
    <t>4005401483922</t>
  </si>
  <si>
    <t>PISAKI  DWUSTR.ZAP 12 szt</t>
  </si>
  <si>
    <t xml:space="preserve">PISAKI-ZAPTWIN12 </t>
  </si>
  <si>
    <t>http://easy-stationery.com/?s=928279&amp;post_type=product</t>
  </si>
  <si>
    <t>4005401483915</t>
  </si>
  <si>
    <t>PISAKI MINI ZAP.12</t>
  </si>
  <si>
    <t>PISAKI-ZAPMINI12</t>
  </si>
  <si>
    <t>http://easy-stationery.com/?s=928282&amp;post_type=product</t>
  </si>
  <si>
    <t>4005401483908</t>
  </si>
  <si>
    <t>KREDKI 12 KOLORÓW PLATIKOWE TRÓJKĄTNE</t>
  </si>
  <si>
    <t>COLPWFT012</t>
  </si>
  <si>
    <t xml:space="preserve">Kredki grafitowe </t>
  </si>
  <si>
    <t>http://easy-stationery.com/?s=839955&amp;post_type=product</t>
  </si>
  <si>
    <t>4005401385318</t>
  </si>
  <si>
    <t>KREDKI 12+1 KOLORÓW Z TEMP.  PREMIUM TRÓJK</t>
  </si>
  <si>
    <t xml:space="preserve">COLPCLTJ113-T </t>
  </si>
  <si>
    <t>http://easy-stationery.com/?s=927971&amp;post_type=product</t>
  </si>
  <si>
    <t>4005401496182</t>
  </si>
  <si>
    <t>KREDKI JUMBO 12 KOLORÓW PLASTIKOWE TRÓJK</t>
  </si>
  <si>
    <t>COLPWFTJ12</t>
  </si>
  <si>
    <t>http://easy-stationery.com/?s=839958&amp;post_type=product</t>
  </si>
  <si>
    <t>4005401496199</t>
  </si>
  <si>
    <t>KREDKI 12 KOLORÓW Z TEMP.  PREMIUM TRÓJK</t>
  </si>
  <si>
    <t>COLPCLT12-PREM-T</t>
  </si>
  <si>
    <t>http://easy-stationery.com/?s=833412&amp;post_type=product</t>
  </si>
  <si>
    <t>4005401496823</t>
  </si>
  <si>
    <t>KREDKI 12 KOLORÓW HEXAG</t>
  </si>
  <si>
    <t>COLPCLH012</t>
  </si>
  <si>
    <t>http://easy-stationery.com/?s=49000&amp;post_type=product</t>
  </si>
  <si>
    <t>4005401496816</t>
  </si>
  <si>
    <t>KREDKI 12 KOLORÓW TRÓJK</t>
  </si>
  <si>
    <t>COLPCLT012</t>
  </si>
  <si>
    <t>http://easy-stationery.com/?s=49030&amp;post_type=product</t>
  </si>
  <si>
    <t>4005401496809</t>
  </si>
  <si>
    <t>KREDKA WOSK. BIG JUMBO 12 KOL 14X100</t>
  </si>
  <si>
    <t>COLWCLJR012-1</t>
  </si>
  <si>
    <t>Kredki świecowe</t>
  </si>
  <si>
    <t>http://easy-stationery.com/produkt/colwcljr012-1/</t>
  </si>
  <si>
    <t>4005401496922</t>
  </si>
  <si>
    <t>KREDKI 12 KOLORÓW</t>
  </si>
  <si>
    <t>COLWCLR-12</t>
  </si>
  <si>
    <t>http://easy-stationery.com/?s=49130&amp;post_type=product</t>
  </si>
  <si>
    <t>4005401496915</t>
  </si>
  <si>
    <t>KREDKI 18 KOLORÓW</t>
  </si>
  <si>
    <t>COLWCLR-18</t>
  </si>
  <si>
    <t>http://easy-stationery.com/?s=49140&amp;post_type=product</t>
  </si>
  <si>
    <t>4005401496908</t>
  </si>
  <si>
    <t>OŁOWKI  Z GUMKĄ  FLUO HB 48 SZT TUBA PVC</t>
  </si>
  <si>
    <t>OŁÓWEK_48-FLUO</t>
  </si>
  <si>
    <t>Ołówki grafitowe</t>
  </si>
  <si>
    <t>http://easy-stationery.com/?s=833507&amp;post_type=product</t>
  </si>
  <si>
    <t>4005401481317</t>
  </si>
  <si>
    <t>OŁOWKI  Z GUMKĄ  FLUO HB 24 SZT TUBA PVC JUMBO</t>
  </si>
  <si>
    <t>OŁÓWEK_24-FLUO-J</t>
  </si>
  <si>
    <t>http://easy-stationery.com/?s=837349&amp;post_type=product</t>
  </si>
  <si>
    <t>4005401381310</t>
  </si>
  <si>
    <t>ZEST 4 OŁ Z GUMKA FLUO BLISTER</t>
  </si>
  <si>
    <t>OŁÓWEK_4-FLUO</t>
  </si>
  <si>
    <t>Ołówki grafitowe-ZESTAWY</t>
  </si>
  <si>
    <t>http://easy-stationery.com/?s=835382&amp;post_type=product</t>
  </si>
  <si>
    <t>4005401481119</t>
  </si>
  <si>
    <t>ZEST.4OŁ Z GUMKĄ+TEMPERÓWKA BLISTER</t>
  </si>
  <si>
    <t>ZESTAW_SZK-3</t>
  </si>
  <si>
    <t>http://easy-stationery.com/?s=833463&amp;post_type=product</t>
  </si>
  <si>
    <t>4005401481836</t>
  </si>
  <si>
    <t>ART SET-108 (926544) (Zest.art 108 elem.)</t>
  </si>
  <si>
    <t>ZESTAW ARTYSTYCZNY</t>
  </si>
  <si>
    <t>Zestawy artystuczne</t>
  </si>
  <si>
    <t>http://easy-stationery.com/?s=926544&amp;post_type=product</t>
  </si>
  <si>
    <t>4005401481829</t>
  </si>
  <si>
    <t>ART SET-168 (926510) (Zest.art. 168 elem.)</t>
  </si>
  <si>
    <t>http://easy-stationery.com/?s=926510&amp;post_type=product</t>
  </si>
  <si>
    <t>4005401481812</t>
  </si>
  <si>
    <t>ART SET-180 (926546) (Zest.art 180 elem.)</t>
  </si>
  <si>
    <t>http://easy-stationery.com/?s=926546&amp;post_type=product</t>
  </si>
  <si>
    <t>4005401481805</t>
  </si>
  <si>
    <t>ART SET-226 (926514) (Zest.art. 226 elem.)</t>
  </si>
  <si>
    <t>http://easy-stationery.com/?s=926514&amp;post_type=product</t>
  </si>
  <si>
    <t>4005401470564</t>
  </si>
  <si>
    <t>ART SET-288-2 (926516) (Zest.art. 288 elem.)</t>
  </si>
  <si>
    <t>http://easy-stationery.com/?s=926516&amp;post_type=product</t>
  </si>
  <si>
    <t>4005401485858</t>
  </si>
  <si>
    <t>ART SET-68 (926506) (Zest.artyst 68 elem.)</t>
  </si>
  <si>
    <t>http://easy-stationery.com/?s=926506&amp;post_type=product</t>
  </si>
  <si>
    <t>4005401470526</t>
  </si>
  <si>
    <t>ART SET-86-1 (926508) (Zest.artyst 86 elem.)</t>
  </si>
  <si>
    <t>http://easy-stationery.com/?s=926508&amp;post_type=product</t>
  </si>
  <si>
    <t>ART SET-86-2 (926538) (Zest.artyst 86 elem.)</t>
  </si>
  <si>
    <t>http://easy-stationery.com/?s=926538&amp;post_type=product</t>
  </si>
  <si>
    <t>4005401470502</t>
  </si>
  <si>
    <t>ART SET-87 (926548) (Zest.art 87 elem.)</t>
  </si>
  <si>
    <t>http://easy-stationery.com/?s=926548&amp;post_type=product</t>
  </si>
  <si>
    <t>OŁÓWEK AUTOMAT.A'24 0,7 mm</t>
  </si>
  <si>
    <t xml:space="preserve">VIVID-048 </t>
  </si>
  <si>
    <t>Ołówki automatyczne</t>
  </si>
  <si>
    <t>http://easy-stationery.com/?s=926154&amp;post_type=product</t>
  </si>
  <si>
    <t>4005401496212</t>
  </si>
  <si>
    <t>CEGIEŁKA.PODWÓJNA A'12 aluminium</t>
  </si>
  <si>
    <t>TEMPERÓWKA-2</t>
  </si>
  <si>
    <t>Temperówki</t>
  </si>
  <si>
    <t>http://easy-stationery.com/?s=830137&amp;post_type=product</t>
  </si>
  <si>
    <t>4005401496205</t>
  </si>
  <si>
    <t>CEGIEŁKA.POJEDYNCZA A'24 aluminium</t>
  </si>
  <si>
    <t>TEMPERÓWKA-1</t>
  </si>
  <si>
    <t>http://easy-stationery.com/?s=830134&amp;post_type=product</t>
  </si>
  <si>
    <t>4005401485834</t>
  </si>
  <si>
    <t>Z POJEMNIKIEM 3 OSTRZA A'24</t>
  </si>
  <si>
    <t>TEMPERÓWKA-4</t>
  </si>
  <si>
    <t>http://easy-stationery.com/?s=831860&amp;post_type=product</t>
  </si>
  <si>
    <t>4005401485827</t>
  </si>
  <si>
    <t xml:space="preserve">TEMPERÓWKA-6 </t>
  </si>
  <si>
    <t>http://easy-stationery.com/?s=927841&amp;post_type=product</t>
  </si>
  <si>
    <t>4005401485810</t>
  </si>
  <si>
    <t>CEGIEŁKA.PODWÓJNA A'12  w pojemniuku</t>
  </si>
  <si>
    <t xml:space="preserve">TEMPERÓWKA-5 </t>
  </si>
  <si>
    <t>http://easy-stationery.com/?s=926390&amp;post_type=product</t>
  </si>
  <si>
    <t>4005401485803</t>
  </si>
  <si>
    <t>TEMPERÓWKA-DUO Temp z gumka 24szt</t>
  </si>
  <si>
    <t>TEMPERÓWKA-DUO</t>
  </si>
  <si>
    <t>4005401489009</t>
  </si>
  <si>
    <t>PSTELE 12 KOLORÓW</t>
  </si>
  <si>
    <t>COLOPR012</t>
  </si>
  <si>
    <t>Pastele olejne</t>
  </si>
  <si>
    <t>http://easy-stationery.com/?s=45590&amp;post_type=product</t>
  </si>
  <si>
    <t>4005401389002</t>
  </si>
  <si>
    <t>PASTELE 16 KOLORÓW</t>
  </si>
  <si>
    <t>COLOPR016</t>
  </si>
  <si>
    <t>http://easy-stationery.com/?s=45740&amp;post_type=product</t>
  </si>
  <si>
    <t>4005401489108</t>
  </si>
  <si>
    <t>PASTELE 24 KOLORY</t>
  </si>
  <si>
    <t>COLOPR024</t>
  </si>
  <si>
    <t>http://easy-stationery.com/?s=45750&amp;post_type=product</t>
  </si>
  <si>
    <t>4005401489238</t>
  </si>
  <si>
    <t>PSTELE 8 KOLORÓW METAL</t>
  </si>
  <si>
    <t xml:space="preserve">COLOPR08-METAL </t>
  </si>
  <si>
    <t>http://easy-stationery.com/?s=923934&amp;post_type=product</t>
  </si>
  <si>
    <t>4005401489221</t>
  </si>
  <si>
    <t>PASTELA12KOL 65X10MM</t>
  </si>
  <si>
    <t>PASTELA_SUCHA-12</t>
  </si>
  <si>
    <t>Pastele suche</t>
  </si>
  <si>
    <t>http://easy-stationery.com/produkt/pastela_sucha-12/</t>
  </si>
  <si>
    <t>4005401489214</t>
  </si>
  <si>
    <t>PASTELA24KOL 65X10MM</t>
  </si>
  <si>
    <t>PASTELA_SUCHA-24</t>
  </si>
  <si>
    <t>http://easy-stationery.com/produkt/pastela_sucha-24/</t>
  </si>
  <si>
    <t>4005401489207</t>
  </si>
  <si>
    <t>WĘGIEL RYSUNKOWY PRASOWANY 12 SZT 65X10</t>
  </si>
  <si>
    <t>WĘGIEL-12</t>
  </si>
  <si>
    <t>Węgiel rysunkowy</t>
  </si>
  <si>
    <t>http://easy-stationery.com/?s=89581&amp;post_type=product</t>
  </si>
  <si>
    <t>4005401481935</t>
  </si>
  <si>
    <t>WĘGIEL RYS.3SZT 10.5*70</t>
  </si>
  <si>
    <t>WĘGIEL-03</t>
  </si>
  <si>
    <t>http://easy-stationery.com/?s=89690&amp;post_type=product</t>
  </si>
  <si>
    <t>4005401481904</t>
  </si>
  <si>
    <t>F.PLAKATOWE 6 KOLORÓW  20ML</t>
  </si>
  <si>
    <t>FARBA_PLAKAT-06</t>
  </si>
  <si>
    <t>Farby plakatowe</t>
  </si>
  <si>
    <t>http://easy-stationery.com/produkt/farba_plakat-06/</t>
  </si>
  <si>
    <t>5908219709026</t>
  </si>
  <si>
    <t>F.PLAKATOWE 8 KOLORÓW  20ML</t>
  </si>
  <si>
    <t>FARBA_PLAKAT-08</t>
  </si>
  <si>
    <t>http://easy-stationery.com/produkt/farba_plakat-08/</t>
  </si>
  <si>
    <t>5907377378686</t>
  </si>
  <si>
    <t>F.PLAKATOWE 10 KOLORÓW  20ML</t>
  </si>
  <si>
    <t>FARBA_PLAKAT-10</t>
  </si>
  <si>
    <t>http://easy-stationery.com/produkt/farba_plakat-10/</t>
  </si>
  <si>
    <t>5908219709040</t>
  </si>
  <si>
    <t>F.PLAKATOWE 12 KOLORÓW  20ML</t>
  </si>
  <si>
    <t>FARBA_PLAKAT-12</t>
  </si>
  <si>
    <t>http://easy-stationery.com/produkt/farba_plakat-12/</t>
  </si>
  <si>
    <t>5907377378709</t>
  </si>
  <si>
    <t>FARB_PLAKAT500ML czerw</t>
  </si>
  <si>
    <t>FARB_PLAKAT 500M</t>
  </si>
  <si>
    <t>http://easy-stationery.com/?s=927795&amp;post_type=product</t>
  </si>
  <si>
    <t>5908219709064</t>
  </si>
  <si>
    <t>FARB_PLAKAT500ML pomar</t>
  </si>
  <si>
    <t>http://easy-stationery.com/?s=927797&amp;post_type=product</t>
  </si>
  <si>
    <t>5907377378723</t>
  </si>
  <si>
    <t>FARB_PLAKAT500ML żółty</t>
  </si>
  <si>
    <t>http://easy-stationery.com/?s=927799&amp;post_type=product</t>
  </si>
  <si>
    <t>5908219709088</t>
  </si>
  <si>
    <t>FARB_PLAKAT500ML zielo</t>
  </si>
  <si>
    <t>http://easy-stationery.com/?s=927801&amp;post_type=product</t>
  </si>
  <si>
    <t>5907377378747</t>
  </si>
  <si>
    <t>FARB_PLAKAT500ML  nieb</t>
  </si>
  <si>
    <t>http://easy-stationery.com/?s=927803&amp;post_type=product</t>
  </si>
  <si>
    <t>5907377378761</t>
  </si>
  <si>
    <t>FARB_PLAKAT500ML fiole</t>
  </si>
  <si>
    <t>http://easy-stationery.com/?s=927807&amp;post_type=product</t>
  </si>
  <si>
    <t>5907377378785</t>
  </si>
  <si>
    <t>FARB_PLAKAT500ML 500MLbiały</t>
  </si>
  <si>
    <t>http://easy-stationery.com/?s=927810&amp;post_type=product</t>
  </si>
  <si>
    <t>5908219709163</t>
  </si>
  <si>
    <t>FARB_PLAKAT500ML .500MLczarn</t>
  </si>
  <si>
    <t>http://easy-stationery.com/?s=927816&amp;post_type=product</t>
  </si>
  <si>
    <t>5907377378808</t>
  </si>
  <si>
    <t>FARB_PLAK1000M biały</t>
  </si>
  <si>
    <t>FARB_PLAKAT 1000M</t>
  </si>
  <si>
    <t>http://easy-stationery.com/?s=927820&amp;post_type=product</t>
  </si>
  <si>
    <t>5908219709200</t>
  </si>
  <si>
    <t>FARB_PLAK1000ML niebieski</t>
  </si>
  <si>
    <t>http://easy-stationery.com/?s=927822&amp;post_type=product</t>
  </si>
  <si>
    <t>5908219709224</t>
  </si>
  <si>
    <t>FARB_PLAK1000ML żólty</t>
  </si>
  <si>
    <t>http://easy-stationery.com/?s=927824&amp;post_type=product</t>
  </si>
  <si>
    <t>5907377378822</t>
  </si>
  <si>
    <t>FARB_PLAK1000ML czerwony</t>
  </si>
  <si>
    <t>http://easy-stationery.com/?s=927826&amp;post_type=product</t>
  </si>
  <si>
    <t>5908219709248</t>
  </si>
  <si>
    <t>FARBKI AKWARELOWE 12 KOL</t>
  </si>
  <si>
    <t>COLWCCL-12</t>
  </si>
  <si>
    <t>Farby akwarelowe</t>
  </si>
  <si>
    <t>http://easy-stationery.com/?s=48510&amp;post_type=product</t>
  </si>
  <si>
    <t>5908219709262</t>
  </si>
  <si>
    <t>COLWCCL-12-PREM</t>
  </si>
  <si>
    <t>http://easy-stationery.com/produkt/colwccl-12-prem/</t>
  </si>
  <si>
    <t>5907377378846</t>
  </si>
  <si>
    <t>COLWCCL-12-PALET</t>
  </si>
  <si>
    <t>http://easy-stationery.com/?s=830035&amp;post_type=product</t>
  </si>
  <si>
    <t>5908219709286</t>
  </si>
  <si>
    <t>FARBA  OLEJNA 12 KOL 12,5 ML</t>
  </si>
  <si>
    <t xml:space="preserve">FARBA_OLEJ-12 </t>
  </si>
  <si>
    <t>Farby olejne</t>
  </si>
  <si>
    <t>http://easy-stationery.com/?s=923455&amp;post_type=product</t>
  </si>
  <si>
    <t>5907377378860</t>
  </si>
  <si>
    <t>FARBA  OLEJNA  SET12 KOL 12,5 ML</t>
  </si>
  <si>
    <t xml:space="preserve">FARBA_SET-O-12 </t>
  </si>
  <si>
    <t>http://easy-stationery.com/?s=923461&amp;post_type=product</t>
  </si>
  <si>
    <t>5908219709323</t>
  </si>
  <si>
    <t>FARBA AKRYLOWA 12 KOL 12,12ML</t>
  </si>
  <si>
    <t xml:space="preserve">FARBA_AKRYL-12 </t>
  </si>
  <si>
    <t>Farby akrylowe</t>
  </si>
  <si>
    <t>http://easy-stationery.com/?s=923452&amp;post_type=product</t>
  </si>
  <si>
    <t>5907377378884</t>
  </si>
  <si>
    <t>FARBA AKRYLOWA SET 12 KOL 12,12ML</t>
  </si>
  <si>
    <t xml:space="preserve">FARBA_SET-A-12 </t>
  </si>
  <si>
    <t>http://easy-stationery.com/?s=923458&amp;post_type=product</t>
  </si>
  <si>
    <t>5908219708586</t>
  </si>
  <si>
    <t>FARBA AKRYLOWA 16 KOL 12,12ML</t>
  </si>
  <si>
    <t>FARBA_AKRYL-16</t>
  </si>
  <si>
    <t>http://easy-stationery.com/?s=927789&amp;post_type=product</t>
  </si>
  <si>
    <t>4005401851059</t>
  </si>
  <si>
    <t>FARBA AKRYLOWA 24 KOL 12,12ML</t>
  </si>
  <si>
    <t xml:space="preserve">FARBA_AKRYL-24 </t>
  </si>
  <si>
    <t>http://easy-stationery.com/?s=927792&amp;post_type=product</t>
  </si>
  <si>
    <t>4005401410072</t>
  </si>
  <si>
    <t>FARBA TEMPERA 12 KOL 12,5 ML</t>
  </si>
  <si>
    <t xml:space="preserve">FARBA_TEMPERA-12 </t>
  </si>
  <si>
    <t>Farby tempery</t>
  </si>
  <si>
    <t>http://easy-stationery.com/?s=923886&amp;post_type=product</t>
  </si>
  <si>
    <t>4005401410096</t>
  </si>
  <si>
    <t>FARBA TEMPERA SET 12 KOL 12,12ML</t>
  </si>
  <si>
    <t xml:space="preserve">FARBA_SET-T-12 </t>
  </si>
  <si>
    <t>4005401410003</t>
  </si>
  <si>
    <t>PĘDZEL. 4SZT PŁASKIE</t>
  </si>
  <si>
    <t>PĘDZELKI-4-2</t>
  </si>
  <si>
    <t>Pędzelki</t>
  </si>
  <si>
    <t>http://easy-stationery.com/?s=833495&amp;post_type=product</t>
  </si>
  <si>
    <t>4005401410119</t>
  </si>
  <si>
    <t>PĘDZELKI MIX 6 SZTUK</t>
  </si>
  <si>
    <t>PĘDZELKI-6-1</t>
  </si>
  <si>
    <t>http://easy-stationery.com/?s=833492&amp;post_type=product</t>
  </si>
  <si>
    <t>4005401410010</t>
  </si>
  <si>
    <t>PĘDZELKI-6-2</t>
  </si>
  <si>
    <t>http://easy-stationery.com/?s=837895&amp;post_type=product</t>
  </si>
  <si>
    <t>4005401410164</t>
  </si>
  <si>
    <t>PLASTELINA 6 KOLORÓW</t>
  </si>
  <si>
    <t>MODEL COL-006</t>
  </si>
  <si>
    <t>Plastelina</t>
  </si>
  <si>
    <t>http://easy-stationery.com/?s=45680&amp;post_type=product</t>
  </si>
  <si>
    <t>4005401498544</t>
  </si>
  <si>
    <t>PLASTELINA 8 KOLORÓW</t>
  </si>
  <si>
    <t>MODEL COL-008</t>
  </si>
  <si>
    <t>http://easy-stationery.com/?s=45690&amp;post_type=product</t>
  </si>
  <si>
    <t>4005401487005</t>
  </si>
  <si>
    <t>PLASTELINA 10 KOLORÓW</t>
  </si>
  <si>
    <t>MODEL COL-010</t>
  </si>
  <si>
    <t>http://easy-stationery.com/?s=45730&amp;post_type=product</t>
  </si>
  <si>
    <t>4005401410089</t>
  </si>
  <si>
    <t>PLASTELINA 12 KOLORÓW</t>
  </si>
  <si>
    <t>MODEL COL-012</t>
  </si>
  <si>
    <t>http://easy-stationery.com/?s=45700&amp;post_type=product</t>
  </si>
  <si>
    <t>4005401410140</t>
  </si>
  <si>
    <t>KREDA 5 SZT SUPER JUMBO</t>
  </si>
  <si>
    <t>KREDA-CH-MAX-05</t>
  </si>
  <si>
    <t>Kreda chodnikowa</t>
  </si>
  <si>
    <t>http://easy-stationery.com/produkt/kreda-ch-max-05/</t>
  </si>
  <si>
    <t>4005401410058</t>
  </si>
  <si>
    <t>KREDA 6 SZT PUDEŁKO</t>
  </si>
  <si>
    <t>KREDA-CH-06</t>
  </si>
  <si>
    <t>http://easy-stationery.com/?s=88300&amp;post_type=product</t>
  </si>
  <si>
    <t>4005401410188</t>
  </si>
  <si>
    <t>KREDA 15 SZT PUDEŁKO</t>
  </si>
  <si>
    <t>KREDA-CH-15</t>
  </si>
  <si>
    <t>http://easy-stationery.com/?s=88305&amp;post_type=product</t>
  </si>
  <si>
    <t>4005401410027</t>
  </si>
  <si>
    <t>KREDA 8 SZT KUBEŁEK PVC</t>
  </si>
  <si>
    <t>KREDA-CH-08</t>
  </si>
  <si>
    <t>http://easy-stationery.com/?s=88301&amp;post_type=product</t>
  </si>
  <si>
    <t>4005401410195</t>
  </si>
  <si>
    <t>KREDA 20 SZT KUBEŁEK PVC</t>
  </si>
  <si>
    <t>KREDA-CH-20</t>
  </si>
  <si>
    <t>http://easy-stationery.com/?s=88302&amp;post_type=product</t>
  </si>
  <si>
    <t>4005401410041</t>
  </si>
  <si>
    <t>KREDA KWADRAT.BIAŁA 6 SZT</t>
  </si>
  <si>
    <t>KREDA-BIAŁA-6</t>
  </si>
  <si>
    <t>Kreda szkolna</t>
  </si>
  <si>
    <t>http://easy-stationery.com/?s=830476&amp;post_type=product</t>
  </si>
  <si>
    <t>4005401487012</t>
  </si>
  <si>
    <t>KREDA KWADRATOWA 6 KOL</t>
  </si>
  <si>
    <t>KREDA-KOL-6</t>
  </si>
  <si>
    <t>http://easy-stationery.com/?s=830473&amp;post_type=product</t>
  </si>
  <si>
    <t>4005401498391</t>
  </si>
  <si>
    <t>NOZYCZKI KLASYCZNE 15CM</t>
  </si>
  <si>
    <t>SCISSOR-CL-01-15</t>
  </si>
  <si>
    <t>Nożyczki biurowe czarna rączka</t>
  </si>
  <si>
    <t>http://easy-stationery.com/?s=45310&amp;post_type=product</t>
  </si>
  <si>
    <t>4005401410157</t>
  </si>
  <si>
    <t>NOŻYCZKI KLASYCZNE 21CM</t>
  </si>
  <si>
    <t>SCISSOR-CL-01-21</t>
  </si>
  <si>
    <t>http://easy-stationery.com/?s=45320&amp;post_type=product</t>
  </si>
  <si>
    <t>4005401498568</t>
  </si>
  <si>
    <t>NOŻYCZKI KLASYCZNE 25CM</t>
  </si>
  <si>
    <t>SCISSOR-CL-01-25</t>
  </si>
  <si>
    <t>http://easy-stationery.com/?s=45330&amp;post_type=product</t>
  </si>
  <si>
    <t>4005401410034</t>
  </si>
  <si>
    <t>NOŻYCZKI GUMOWANE 16,5CM</t>
  </si>
  <si>
    <t>SCISSOR-RG-16.5</t>
  </si>
  <si>
    <t>Nożyczki biurowe gumowana rączka</t>
  </si>
  <si>
    <t>http://easy-stationery.com/?s=927956&amp;post_type=product</t>
  </si>
  <si>
    <t>4005401498551</t>
  </si>
  <si>
    <t>NOŻYCZKI GUMOWANE 21,5CM</t>
  </si>
  <si>
    <t>SCISSOR-RG-21.5</t>
  </si>
  <si>
    <t>http://easy-stationery.com/?s=927959&amp;post_type=product</t>
  </si>
  <si>
    <t>4005401410102</t>
  </si>
  <si>
    <t>NOŻYCZKI GUMOWANE 25 CM</t>
  </si>
  <si>
    <t xml:space="preserve">SCISSOR-RG-25 </t>
  </si>
  <si>
    <t>http://easy-stationery.com/?s=927962&amp;post_type=product</t>
  </si>
  <si>
    <t>4005401410065</t>
  </si>
  <si>
    <t xml:space="preserve">NOŻYCZKI SZKOLNE  13 CM DISPLAY BOX - A'20 </t>
  </si>
  <si>
    <t>SCISSOR-SC-20-13</t>
  </si>
  <si>
    <t>Nożyczki szkolne</t>
  </si>
  <si>
    <t>http://easy-stationery.com/?s=837899&amp;post_type=product</t>
  </si>
  <si>
    <t>4005401410171</t>
  </si>
  <si>
    <t>NOŻYCZKI SZKOLNE Z LINIJKĄ 13 CM - A'30</t>
  </si>
  <si>
    <t>SCISSOR-PO-30-13</t>
  </si>
  <si>
    <t>http://easy-stationery.com/?s=88292&amp;post_type=product</t>
  </si>
  <si>
    <t>4005401434115</t>
  </si>
  <si>
    <t xml:space="preserve">NOŻYCZKI SZKOLNE PLASTIK 13 CM  - A'30  </t>
  </si>
  <si>
    <t>SCISSOR-PL-30-13</t>
  </si>
  <si>
    <t>http://easy-stationery.com/?s=88289&amp;post_type=product</t>
  </si>
  <si>
    <t>NOŻYCZKI DLA LEWO 13 CM</t>
  </si>
  <si>
    <t xml:space="preserve">SCISSOR-L/PO-1-2 </t>
  </si>
  <si>
    <t>http://easy-stationery.com/produkt/scissor-l-1-2/</t>
  </si>
  <si>
    <t>3377994349079</t>
  </si>
  <si>
    <t xml:space="preserve">NOŻYCZKI SZKOLNE  DISPLAY BOX - A'30 </t>
  </si>
  <si>
    <t>SCISSOR-SC-30-13</t>
  </si>
  <si>
    <t>http://easy-stationery.com/?s=45270&amp;post_type=product</t>
  </si>
  <si>
    <t>3377997343357</t>
  </si>
  <si>
    <t xml:space="preserve">NOZYCZKI WE WZORKI 15,5 CM , 3 WYM OSTRZA  </t>
  </si>
  <si>
    <t>SCISSOR-CR-03-1</t>
  </si>
  <si>
    <t>http://easy-stationery.com/?s=833511&amp;post_type=product</t>
  </si>
  <si>
    <t>3377994332095</t>
  </si>
  <si>
    <t>NOŻYCZKI WE WZORKI 9 OSTRZY</t>
  </si>
  <si>
    <t>SCISSOR-CR-09-10</t>
  </si>
  <si>
    <t>http://easy-stationery.com/?s=921166&amp;post_type=product</t>
  </si>
  <si>
    <t>3377994341578</t>
  </si>
  <si>
    <t xml:space="preserve">NOŻYCZKI MIĘKKA RĄCZKA FLUO, 15 CM A'12 </t>
  </si>
  <si>
    <t>SCISSOR-RG-15MIX</t>
  </si>
  <si>
    <t>http://easy-stationery.com/?s=836435&amp;post_type=product</t>
  </si>
  <si>
    <t>3377994346078</t>
  </si>
  <si>
    <t>NOŻYCZKI MIĘKKA RĄCZKA, 15 CM FLUO ZIELONE</t>
  </si>
  <si>
    <t>SCISSOR-RG-15-GN</t>
  </si>
  <si>
    <t>http://easy-stationery.com/produkt/scissor-rg-15-gn/</t>
  </si>
  <si>
    <t>3377994341097</t>
  </si>
  <si>
    <t>NOŻYCZKI MIĘKKA RĄCZKA, 15 CM FLUO POMARAŃCZ</t>
  </si>
  <si>
    <t>SCISSOR-RG-15-OR</t>
  </si>
  <si>
    <t>http://easy-stationery.com/produkt/scissor-rg-15-or/</t>
  </si>
  <si>
    <t>3377997343012</t>
  </si>
  <si>
    <t>NOŻYCZKI MIĘKKA RĄCZKA, 15 CM FLUO RÓŻOWE</t>
  </si>
  <si>
    <t>SCISSOR-RG-15-PN</t>
  </si>
  <si>
    <t>http://easy-stationery.com/produkt/scissor-rg-15-pn/</t>
  </si>
  <si>
    <t>3377997343005</t>
  </si>
  <si>
    <t>NOŻYCZKI MIĘKKA RĄCZKA, 15 CM FLUO FIOLET</t>
  </si>
  <si>
    <t>SCISSOR-RG-15-VI</t>
  </si>
  <si>
    <t>http://easy-stationery.com/produkt/scissor-rg-15-vi/</t>
  </si>
  <si>
    <t>3377994343091</t>
  </si>
  <si>
    <t>KLEJ CLEAR GEL 15G A'24 PVP</t>
  </si>
  <si>
    <t>STICKER-024-15-G</t>
  </si>
  <si>
    <t>Kleje w sztyfcie</t>
  </si>
  <si>
    <t>http://easy-stationery.com/?s=831936&amp;post_type=product</t>
  </si>
  <si>
    <t>3377994341790</t>
  </si>
  <si>
    <t>KLEJ CLEAR GEL 21G A'24 PVP</t>
  </si>
  <si>
    <t>STICKER-024-21-G</t>
  </si>
  <si>
    <t>http://easy-stationery.com/?s=831940&amp;post_type=product</t>
  </si>
  <si>
    <t>3377994341356</t>
  </si>
  <si>
    <t>KLEJ W SZTYFCIE 8G A'24 PVP</t>
  </si>
  <si>
    <t>STICKER-124-8</t>
  </si>
  <si>
    <t>http://easy-stationery.com/?s=48641&amp;post_type=product</t>
  </si>
  <si>
    <t>3377994341004</t>
  </si>
  <si>
    <t>KLEJ W SZTYFCIE 15G A'24 PVP</t>
  </si>
  <si>
    <t>STICKER-124-15</t>
  </si>
  <si>
    <t>http://easy-stationery.com/?s=48651&amp;post_type=product</t>
  </si>
  <si>
    <t>3377994361002</t>
  </si>
  <si>
    <t>KLEJ W SZTYFCIE 21G A'24 PVP</t>
  </si>
  <si>
    <t>STICKER-124-21</t>
  </si>
  <si>
    <t>http://easy-stationery.com/?s=88042&amp;post_type=product</t>
  </si>
  <si>
    <t>3377997441077</t>
  </si>
  <si>
    <t>KLEJ W SZTYFCIE 36G A'12 PVP</t>
  </si>
  <si>
    <t>STICKER-112-36</t>
  </si>
  <si>
    <t>http://easy-stationery.com/produkt/sticker-112-36/</t>
  </si>
  <si>
    <t>4005401886051</t>
  </si>
  <si>
    <t xml:space="preserve">KLEJ W SZTYFCIE RÓŻOWY 15G A'24  PVA </t>
  </si>
  <si>
    <t>VENT_KLEJ-24-PN</t>
  </si>
  <si>
    <t>http://easy-stationery.com/produkt/vent_klej-24-pn/</t>
  </si>
  <si>
    <t>4002372212940</t>
  </si>
  <si>
    <t>KLEJ W SZTYFCIE CZARNY 15G A'24  PVA</t>
  </si>
  <si>
    <t>VENT_KLEJ-24-B</t>
  </si>
  <si>
    <t>http://easy-stationery.com/produkt/vent_klej-24-b/</t>
  </si>
  <si>
    <t>4002372212155</t>
  </si>
  <si>
    <t>KLEJ SZTYFT 15G PVA</t>
  </si>
  <si>
    <t>FANCY_KLEJ-24-15G</t>
  </si>
  <si>
    <t>http://easy-stationery.com/produkt/fancy_klej-24/</t>
  </si>
  <si>
    <t>5902198799672</t>
  </si>
  <si>
    <t>KLEJ SZTYFT 8G PVA</t>
  </si>
  <si>
    <t>FANCY_KLEJ-24-8G</t>
  </si>
  <si>
    <t>http://easy-stationery.com/produkt/fancy_klej-24-8g/</t>
  </si>
  <si>
    <t>5907377374848</t>
  </si>
  <si>
    <t>GUMKA DISPLAY 24 SZT</t>
  </si>
  <si>
    <t>ERSCSYN-24</t>
  </si>
  <si>
    <t>Gumki do mazania</t>
  </si>
  <si>
    <t>http://easy-stationery.com/?s=837604&amp;post_type=product</t>
  </si>
  <si>
    <t>5907377374886</t>
  </si>
  <si>
    <t>GUMKA DISPLAY 36 SZT</t>
  </si>
  <si>
    <t>ERSCSYN-36</t>
  </si>
  <si>
    <t>http://easy-stationery.com/?s=837607&amp;post_type=product</t>
  </si>
  <si>
    <t>4009729018743</t>
  </si>
  <si>
    <t>LINIJKA 15CM, KĄTOMIERZ, 2 EKIERKI TRANSP.</t>
  </si>
  <si>
    <t>DRRULSET-15-04T</t>
  </si>
  <si>
    <t>Zestawy kreślarskie , linijki</t>
  </si>
  <si>
    <t>http://easy-stationery.com/?s=830070&amp;post_type=product</t>
  </si>
  <si>
    <t>4005401188087</t>
  </si>
  <si>
    <t>LINIJKA 15CM, KĄTOMIERZ, 2 EKIERKI KOLOR</t>
  </si>
  <si>
    <t>DRRULSET-15-04</t>
  </si>
  <si>
    <t>http://easy-stationery.com/?s=48520&amp;post_type=product</t>
  </si>
  <si>
    <t>4005401187240</t>
  </si>
  <si>
    <t>LINIJKA 20CM, KĄTOMIERZ, 2 EKIERKI KOLOR</t>
  </si>
  <si>
    <t>DRRULSET-20-04</t>
  </si>
  <si>
    <t>http://easy-stationery.com/?s=48530&amp;post_type=product</t>
  </si>
  <si>
    <t>4005401187233</t>
  </si>
  <si>
    <t>LINIJKA 15CM 24 SZT ELASTYCZNA</t>
  </si>
  <si>
    <t>FLEX-RULER-15-2</t>
  </si>
  <si>
    <t xml:space="preserve">Zestawy kreślarskie , linijki </t>
  </si>
  <si>
    <t>http://easy-stationery.com/?s=839972&amp;post_type=product</t>
  </si>
  <si>
    <t>5902884166122</t>
  </si>
  <si>
    <t>LINIJKA 20CM 12 SZT ELASTYCZNA</t>
  </si>
  <si>
    <t>FLEX-RULER-20-2</t>
  </si>
  <si>
    <t>http://easy-stationery.com/?s=839333&amp;post_type=product</t>
  </si>
  <si>
    <t>5902884166085</t>
  </si>
  <si>
    <t>LINIJKA 30CM 12 SZT ELASTYCZNA</t>
  </si>
  <si>
    <t>FLEX-RULER-30-2</t>
  </si>
  <si>
    <t>http://easy-stationery.com/?s=839334&amp;post_type=product</t>
  </si>
  <si>
    <t>8713797000628</t>
  </si>
  <si>
    <t>ZESTAW 15CM, KĄTOMIERZ, 2XEKIERKA, 4x3 KOLOR 12 SZT</t>
  </si>
  <si>
    <t xml:space="preserve">FLEX-SET-15 </t>
  </si>
  <si>
    <t>http://easy-stationery.com/?s=923645&amp;post_type=product</t>
  </si>
  <si>
    <t>4005401554776</t>
  </si>
  <si>
    <t>ZESTAW 20CM, KĄTOMIERZ, EKIERKA, 4x3 KOLOR 12 SZT</t>
  </si>
  <si>
    <t>FLEX-SET-20-1</t>
  </si>
  <si>
    <t>http://easy-stationery.com/?s=839335&amp;post_type=product</t>
  </si>
  <si>
    <t>4005401554479</t>
  </si>
  <si>
    <t>CYRKIEL Z OŁÓWIEKM AUTOMATYCZNYM</t>
  </si>
  <si>
    <t>DRCOMMSET-1</t>
  </si>
  <si>
    <t>Cyrkle</t>
  </si>
  <si>
    <t>http://easy-stationery.com/?s=48550&amp;post_type=product</t>
  </si>
  <si>
    <t>4005401554998</t>
  </si>
  <si>
    <t>CYRKIEL Z GRAFITAMI W KOMPLECIE</t>
  </si>
  <si>
    <t>DRCOMMSET-2</t>
  </si>
  <si>
    <t>http://easy-stationery.com/?s=88279&amp;post_type=product</t>
  </si>
  <si>
    <t>4005401554219</t>
  </si>
  <si>
    <t>CYRKIEL NA OŁÓWEK A'12</t>
  </si>
  <si>
    <t>DRCOMMSET-4</t>
  </si>
  <si>
    <t>http://easy-stationery.com/?s=831734&amp;post_type=product</t>
  </si>
  <si>
    <t>4005401554363</t>
  </si>
  <si>
    <t>ZESTAW GEOMETRYCZNY, 2 ELEMENTY</t>
  </si>
  <si>
    <t>DRCOMMSET-9MIX</t>
  </si>
  <si>
    <t>Zestawy geometryczne</t>
  </si>
  <si>
    <t>http://easy-stationery.com/?s=89566&amp;post_type=product</t>
  </si>
  <si>
    <t>4005401554660</t>
  </si>
  <si>
    <t>ZESTAW GEOMETRYCZNY, 7 ELEMENTÓW</t>
  </si>
  <si>
    <t>DRCOMMSET-10MIX</t>
  </si>
  <si>
    <t>http://easy-stationery.com/produkt/drcommset-10mix/</t>
  </si>
  <si>
    <t>4005401554370</t>
  </si>
  <si>
    <t>ZESTAW GEOMETRYCZNY, 7 ELEMETÓW</t>
  </si>
  <si>
    <t>DRCOMMSET-11MIX</t>
  </si>
  <si>
    <t>http://easy-stationery.com/produkt/drcommset-11mix/</t>
  </si>
  <si>
    <t>4005401554516</t>
  </si>
  <si>
    <t>ZESTAW GEOMETRYCZNY</t>
  </si>
  <si>
    <t>DRCOMMSET-4MIX</t>
  </si>
  <si>
    <t>http://easy-stationery.com/?s=88285&amp;post_type=product</t>
  </si>
  <si>
    <t>4005401554288</t>
  </si>
  <si>
    <t>ZESTAW GEOMETRYCZNY, 9 ELEMENTÓW</t>
  </si>
  <si>
    <t>DRCOMMSET-12MIX</t>
  </si>
  <si>
    <t>http://easy-stationery.com/?s=89575&amp;post_type=product</t>
  </si>
  <si>
    <t>4005401554356</t>
  </si>
  <si>
    <t>ZESTAW GEOMETRYCZNY, 6 ELEMENTÓW</t>
  </si>
  <si>
    <t>DRCOMMSET-13MIX</t>
  </si>
  <si>
    <t>http://easy-stationery.com/?s=89578&amp;post_type=product</t>
  </si>
  <si>
    <t>4005401554561</t>
  </si>
  <si>
    <t>KART SAMOPRZ. 38 X 51MM  PASTELOWY ŻÓŁTY</t>
  </si>
  <si>
    <t>EasyStick-38x51Y</t>
  </si>
  <si>
    <t>Karteczki samoprzylepne - PASTELOWE</t>
  </si>
  <si>
    <t>http://easy-stationery.com/?s=48780&amp;post_type=product</t>
  </si>
  <si>
    <t>4005401554677</t>
  </si>
  <si>
    <t>KART SAMOPRZ.76 X 51MM PASTELOWY ŻÓŁTY</t>
  </si>
  <si>
    <t>EasyStick-76x51Y</t>
  </si>
  <si>
    <t>http://easy-stationery.com/?s=48810&amp;post_type=product</t>
  </si>
  <si>
    <t>4005401660996</t>
  </si>
  <si>
    <t>KART SAMOPRZ.76 X 76MM PASTELOWY ŻÓŁTY</t>
  </si>
  <si>
    <t>EasyStick-76x76Y</t>
  </si>
  <si>
    <t>http://easy-stationery.com/?s=48820&amp;post_type=product</t>
  </si>
  <si>
    <t>4005401661993</t>
  </si>
  <si>
    <t>KART SAMOPRZ.76 X 127MM PASTELOWY ŻÓŁTY</t>
  </si>
  <si>
    <t>EasyStick76x127Y</t>
  </si>
  <si>
    <t>http://easy-stationery.com/?s=48860&amp;post_type=product</t>
  </si>
  <si>
    <t>4005401661214</t>
  </si>
  <si>
    <t>KARTECZKI SAMOPRZ.76 X 76MM 280 KART. NEON</t>
  </si>
  <si>
    <t>EasyStick76280NM</t>
  </si>
  <si>
    <t>Karteczki samoprzylepne - NEONOWE</t>
  </si>
  <si>
    <t>http://easy-stationery.com/?s=48900&amp;post_type=product</t>
  </si>
  <si>
    <t>4005401661511</t>
  </si>
  <si>
    <t>KARTECZKI SAMOPRZ.50 X 50MM 280 KART. NEON</t>
  </si>
  <si>
    <t>EasyStick50280NM</t>
  </si>
  <si>
    <t>http://easy-stationery.com/?s=833399&amp;post_type=product</t>
  </si>
  <si>
    <t>4005401661634</t>
  </si>
  <si>
    <t>KARTECZKI MIX 48szt</t>
  </si>
  <si>
    <t>KART/ZAKŁ-48-2</t>
  </si>
  <si>
    <t>Karteczki samoprzylepne - MIX</t>
  </si>
  <si>
    <t>http://easy-stationery.com/?s=927974&amp;post_type=product</t>
  </si>
  <si>
    <t>4005401662990</t>
  </si>
  <si>
    <t>KART/ZAKŁ-48-3</t>
  </si>
  <si>
    <t>http://easy-stationery.com/?s=927977&amp;post_type=product</t>
  </si>
  <si>
    <t>4005401663997</t>
  </si>
  <si>
    <t>ZAKŁ.INDEK.50X12MM PASTEL- MIX KOL. 4X100 SZT</t>
  </si>
  <si>
    <t>EasyStick50x12PM</t>
  </si>
  <si>
    <t>Zakładki indeksujące - PAPIEROWE</t>
  </si>
  <si>
    <t>OPAK</t>
  </si>
  <si>
    <t>http://easy-stationery.com/?s=48910&amp;post_type=product</t>
  </si>
  <si>
    <t>4005401663218</t>
  </si>
  <si>
    <t>ZAKŁ.INDEK 50 X 12MM NEON - MIX KOL 4X100 SZT</t>
  </si>
  <si>
    <t>EasyStick50x12NM</t>
  </si>
  <si>
    <t>http://easy-stationery.com/?s=48920&amp;post_type=product</t>
  </si>
  <si>
    <t>4005401663515</t>
  </si>
  <si>
    <t>ZAKŁ INDEK 45 X20 MM NEON - MIX KOL4X50 SZT.</t>
  </si>
  <si>
    <t>EasyStick45x20NM</t>
  </si>
  <si>
    <t>http://easy-stationery.com/?s=830502&amp;post_type=product</t>
  </si>
  <si>
    <t>4005401663638</t>
  </si>
  <si>
    <t>ZAKŁ.INDEK. PLASTIK.45 X 12MM NEON-5X25 SZT.</t>
  </si>
  <si>
    <t>EasyStick45x12NM</t>
  </si>
  <si>
    <t>Zakładki indeksujące - PLASTIKOWE</t>
  </si>
  <si>
    <t>http://easy-stationery.com/?s=48930&amp;post_type=product</t>
  </si>
  <si>
    <t>4005401664994</t>
  </si>
  <si>
    <t>ZAKŁ.INDEK. PLAST45X12MM NEON-5X25 SZT.Strzałki</t>
  </si>
  <si>
    <t>EASYSTICK45X12A5</t>
  </si>
  <si>
    <t>http://easy-stationery.com/?s=837953&amp;post_type=product</t>
  </si>
  <si>
    <t>4005401665991</t>
  </si>
  <si>
    <t>DZIURKACZ METALOWY , 10 KART, CZERWONY</t>
  </si>
  <si>
    <t>DZIURKACZ-1100RE</t>
  </si>
  <si>
    <t>Dziurkacze</t>
  </si>
  <si>
    <t>http://easy-stationery.com/?s=86667&amp;post_type=product</t>
  </si>
  <si>
    <t>4005401665212</t>
  </si>
  <si>
    <t>DZIURKACZ-1100B</t>
  </si>
  <si>
    <t>http://easy-stationery.com/?s=86661&amp;post_type=product</t>
  </si>
  <si>
    <t>4005401665519</t>
  </si>
  <si>
    <t>DZIURKACZ-1100BL</t>
  </si>
  <si>
    <t>http://easy-stationery.com/?s=86664&amp;post_type=product</t>
  </si>
  <si>
    <t>4005401665632</t>
  </si>
  <si>
    <t>DZIURKACZ METALOWY , 15 KART, CZARNY</t>
  </si>
  <si>
    <t>DZIURKACZ-1150B</t>
  </si>
  <si>
    <t>http://easy-stationery.com/?s=86670&amp;post_type=product</t>
  </si>
  <si>
    <t>4005401666998</t>
  </si>
  <si>
    <t>DZIURKACZ METALOWY , 15 KART, NIEB</t>
  </si>
  <si>
    <t>DZIURKACZ-1150BL</t>
  </si>
  <si>
    <t>http://easy-stationery.com/?s=86673&amp;post_type=product</t>
  </si>
  <si>
    <t>4005401667995</t>
  </si>
  <si>
    <t>DZIURKACZ METALOWY , 15 KART, CZERWONY</t>
  </si>
  <si>
    <t>DZIURKACZ-1150RE</t>
  </si>
  <si>
    <t>http://easy-stationery.com/?s=86676&amp;post_type=product</t>
  </si>
  <si>
    <t>4005401667216</t>
  </si>
  <si>
    <t>DZIURKACZ METALOWY , 25 KART, CZERWONY</t>
  </si>
  <si>
    <t>DZIURKACZ-1250RE</t>
  </si>
  <si>
    <t>4005401667513</t>
  </si>
  <si>
    <t>DZIURKACZ METALOWY , 25 KART, CZARNY</t>
  </si>
  <si>
    <t>DZIURKACZ-1250B</t>
  </si>
  <si>
    <t>http://easy-stationery.com/?s=86679&amp;post_type=product</t>
  </si>
  <si>
    <t>4005401667636</t>
  </si>
  <si>
    <t>DZIURKACZ METALOWY , 25 KART, NIEB</t>
  </si>
  <si>
    <t>DZIURKACZ-1250BL</t>
  </si>
  <si>
    <t>http://easy-stationery.com/?s=85559&amp;post_type=product</t>
  </si>
  <si>
    <t>4005401668992</t>
  </si>
  <si>
    <t>DZIURKACZ METALOWY , 60 KART , CZARNY</t>
  </si>
  <si>
    <t>DZIURKACZ-1600-B</t>
  </si>
  <si>
    <t>http://easy-stationery.com/?s=85567&amp;post_type=product</t>
  </si>
  <si>
    <t>4005401660088</t>
  </si>
  <si>
    <t>DZIURKACZ PLASTIKOWY, 15 KART, FIOLET, FLUO</t>
  </si>
  <si>
    <t>DZIURKACZ-2150VI</t>
  </si>
  <si>
    <t>http://easy-stationery.com/?s=85593&amp;post_type=product</t>
  </si>
  <si>
    <t>4004764049318</t>
  </si>
  <si>
    <t>DZIURKACZ PLASTIKOWY, 15KART, ZIELONY, FLUO</t>
  </si>
  <si>
    <t>DZIURKACZ-2150GN</t>
  </si>
  <si>
    <t>http://easy-stationery.com/?s=85584&amp;post_type=product</t>
  </si>
  <si>
    <t>4004764041114</t>
  </si>
  <si>
    <t>DZIURKACZ PLASTIKOWY, 15KART, POM. FLUO</t>
  </si>
  <si>
    <t>DZIURKACZ-2150OR</t>
  </si>
  <si>
    <t>http://easy-stationery.com/?s=85587&amp;post_type=product</t>
  </si>
  <si>
    <t>4004764041121</t>
  </si>
  <si>
    <t>DZIURKACZ PLASTIKOWY, 15 KART, RÓŻOWY, FLUO</t>
  </si>
  <si>
    <t>DZIURKACZ-2150PN</t>
  </si>
  <si>
    <t>http://easy-stationery.com/?s=85590&amp;post_type=product</t>
  </si>
  <si>
    <t>4004764049325</t>
  </si>
  <si>
    <t>ZSZYWACZ MET. 12 KART, CZERW, GŁĘB 60MM</t>
  </si>
  <si>
    <t>ZSZYWACZ-1111-RE</t>
  </si>
  <si>
    <t>Zszywacze</t>
  </si>
  <si>
    <t>http://easy-stationery.com/?s=86640&amp;post_type=product</t>
  </si>
  <si>
    <t>4004764049349</t>
  </si>
  <si>
    <t>ZSZYWACZ MET. 12 KART, NIEB, GŁĘB 60MM</t>
  </si>
  <si>
    <t>ZSZYWACZ-1111-BL</t>
  </si>
  <si>
    <t>http://easy-stationery.com/?s=86637&amp;post_type=product</t>
  </si>
  <si>
    <t>4004764041138</t>
  </si>
  <si>
    <t>ZSZYWACZ MET. 12 KART, CZARNY, GŁĘB 60MM</t>
  </si>
  <si>
    <t>ZSZYWACZ-1111-B</t>
  </si>
  <si>
    <t>4004764338702</t>
  </si>
  <si>
    <t>ZSZYWACZ MET.30 KART, CZARNY,  GŁĘB 70MM</t>
  </si>
  <si>
    <t>ZSZYWACZ-1201-B</t>
  </si>
  <si>
    <t>http://easy-stationery.com/?s=86643&amp;post_type=product</t>
  </si>
  <si>
    <t>4004764049301</t>
  </si>
  <si>
    <t>ZSZYWACZ MET.30 KART, NIEB,  GŁĘB 70MM</t>
  </si>
  <si>
    <t>ZSZYWACZ-1201-BL</t>
  </si>
  <si>
    <t>http://easy-stationery.com/?s=86646&amp;post_type=product</t>
  </si>
  <si>
    <t>4004764049332</t>
  </si>
  <si>
    <t>ZSZYWACZ MET.30 KART, CZERW,  GŁĘB 70MM</t>
  </si>
  <si>
    <t>ZSZYWACZ-1201-RE</t>
  </si>
  <si>
    <t>http://easy-stationery.com/?s=86649&amp;post_type=product</t>
  </si>
  <si>
    <t>4004764041145</t>
  </si>
  <si>
    <t>ZSZYWACZ MET.30 KART, CZARNY, GŁĘB 90MM</t>
  </si>
  <si>
    <t>ZSZYWACZ-1301-B</t>
  </si>
  <si>
    <t>http://easy-stationery.com/?s=86652&amp;post_type=product</t>
  </si>
  <si>
    <t>4004764049295</t>
  </si>
  <si>
    <t>ZSZYWACZ MET.30 KART, NIEB, GŁĘBOKOŚĆ 90MM</t>
  </si>
  <si>
    <t>ZSZYWACZ-1301-BL</t>
  </si>
  <si>
    <t>http://easy-stationery.com/?s=86655&amp;post_type=product</t>
  </si>
  <si>
    <t>4004764317516</t>
  </si>
  <si>
    <t>ZSZYWACZ MET.30 KART, CZERW, GŁĘBOKOŚĆ 90MM</t>
  </si>
  <si>
    <t>ZSZYWACZ-1301-RE</t>
  </si>
  <si>
    <t>http://easy-stationery.com/?s=86658&amp;post_type=product</t>
  </si>
  <si>
    <t>4004764047956</t>
  </si>
  <si>
    <t>ZSZYWACZ PLASTIK. 8 KART, ZIEL,  GŁĘB 23MM</t>
  </si>
  <si>
    <t>ZSZYWACZ-2001-GN</t>
  </si>
  <si>
    <t>http://easy-stationery.com/?s=89702&amp;post_type=product</t>
  </si>
  <si>
    <t>4004764040650</t>
  </si>
  <si>
    <t>ZSZYWACZ PLASTIK. 8 KART, POM,  GŁĘB 23MM</t>
  </si>
  <si>
    <t>ZSZYWACZ-2001-OR</t>
  </si>
  <si>
    <t>http://easy-stationery.com/?s=89705&amp;post_type=product</t>
  </si>
  <si>
    <t>4004764864720</t>
  </si>
  <si>
    <t>ZSZYWACZ PLASTIK. 8 KART, RÓŻ,  GŁĘB 23MM</t>
  </si>
  <si>
    <t>ZSZYWACZ-2001-PN</t>
  </si>
  <si>
    <t>http://easy-stationery.com/?s=89708&amp;post_type=product</t>
  </si>
  <si>
    <t>4004764864706</t>
  </si>
  <si>
    <t>ZSZYWACZ PLASTIK. 8 KART, FIOL,  GŁĘB 23MM</t>
  </si>
  <si>
    <t>ZSZYWACZ-2001-VI</t>
  </si>
  <si>
    <t>http://easy-stationery.com/?s=89711&amp;post_type=product</t>
  </si>
  <si>
    <t>4004764864744</t>
  </si>
  <si>
    <t>ZSZYWACZ PLAST.25 KART, ZIELONY-FLUO, GŁĘB. 70MM</t>
  </si>
  <si>
    <t>ZSZYWACZ-2201-GN</t>
  </si>
  <si>
    <t>http://easy-stationery.com/?s=85572&amp;post_type=product</t>
  </si>
  <si>
    <t>4005401511991</t>
  </si>
  <si>
    <t>ZSZYWACZ PLAST.25 KART, POM  GŁĘBOKOŚĆ 70MM</t>
  </si>
  <si>
    <t>ZSZYWACZ-2201-OR</t>
  </si>
  <si>
    <t>http://easy-stationery.com/?s=85575&amp;post_type=product</t>
  </si>
  <si>
    <t>4005401511212</t>
  </si>
  <si>
    <t>ZSZYWACZ PLAST.25 KART. RÓŻ  GŁĘBOKOŚĆ 70MM</t>
  </si>
  <si>
    <t>ZSZYWACZ-2201-PN</t>
  </si>
  <si>
    <t>http://easy-stationery.com/?s=85578&amp;post_type=product</t>
  </si>
  <si>
    <t>4005401511519</t>
  </si>
  <si>
    <t>ZSZYWACZ PLAST25 KART, FIOL  GŁĘBOKOŚĆ 70MM</t>
  </si>
  <si>
    <t>ZSZYWACZ-2201-VI</t>
  </si>
  <si>
    <t>http://easy-stationery.com/?s=85581&amp;post_type=product</t>
  </si>
  <si>
    <t>4005401511632</t>
  </si>
  <si>
    <t>ROZSZYWACZ CZARNY</t>
  </si>
  <si>
    <t>ROZSZYWACZ-101-B</t>
  </si>
  <si>
    <t>http://easy-stationery.com/?s=85569&amp;post_type=product</t>
  </si>
  <si>
    <t>4005401520993</t>
  </si>
  <si>
    <t>ZEST.ZSZYWACZ, DZIURKACZ, ROZSZYWACZ, ZSZYWKI- ZIELONY METAL</t>
  </si>
  <si>
    <t>ZSZYW+DZIUR-GN-1</t>
  </si>
  <si>
    <t>Zestawy biurowe</t>
  </si>
  <si>
    <t>http://easy-stationery.com/?s=925137&amp;post_type=product</t>
  </si>
  <si>
    <t>4005401404118</t>
  </si>
  <si>
    <t>ZEST.ZSZYWACZ, DZIURKACZ, ROZSZYWACZ, ZSZYWKI- CZERWONY METAL</t>
  </si>
  <si>
    <t>ZSZYW+DZIUR-RE-1</t>
  </si>
  <si>
    <t>http://easy-stationery.com/?s=925140&amp;post_type=product</t>
  </si>
  <si>
    <t>4005401404101</t>
  </si>
  <si>
    <t>TECZKA KONF. A4 CZARNA - CLASSIC</t>
  </si>
  <si>
    <t>TECZKA-A4-B-01-G</t>
  </si>
  <si>
    <t>Teczki konferencyjne</t>
  </si>
  <si>
    <t>http://easy-stationery.com/?s=88977&amp;post_type=product</t>
  </si>
  <si>
    <t>4005401404125</t>
  </si>
  <si>
    <t>TECZKA KONF. A5 CZARNA - CLASSIC</t>
  </si>
  <si>
    <t>TECZKA-A5-B-01-G</t>
  </si>
  <si>
    <t>http://easy-stationery.com/?s=88991&amp;post_type=product</t>
  </si>
  <si>
    <t>4005401404019</t>
  </si>
  <si>
    <t>TECZKA KONF. A4 CZARNA Z RĄCZKĄ - POCKET</t>
  </si>
  <si>
    <t>TECZKA-A4-B-02 G</t>
  </si>
  <si>
    <t>http://easy-stationery.com/?s=88979&amp;post_type=product</t>
  </si>
  <si>
    <t>4005401404033</t>
  </si>
  <si>
    <t>TECZKA KONF. A4 CZARNA Z RĄCZKĄ - PANE</t>
  </si>
  <si>
    <t>TECZKA-A4-B-03-G</t>
  </si>
  <si>
    <t>http://easy-stationery.com/?s=88981&amp;post_type=product</t>
  </si>
  <si>
    <t>4005401404026</t>
  </si>
  <si>
    <t>TECZKA KONF. A4 CZARNA Z RĄCZKĄ,KALKULATOR - CALCULATE</t>
  </si>
  <si>
    <t>TECZKA-A4-B-04-G</t>
  </si>
  <si>
    <t>http://easy-stationery.com/?s=88983&amp;post_type=product</t>
  </si>
  <si>
    <t>4005401404002</t>
  </si>
  <si>
    <t>TECZKA KONF. A4 CZARNA Z RĄCZKĄ - MODERN</t>
  </si>
  <si>
    <t>TECZKA-A4-B-05-G</t>
  </si>
  <si>
    <t>http://easy-stationery.com/?s=88985&amp;post_type=product</t>
  </si>
  <si>
    <t>4005401516477</t>
  </si>
  <si>
    <t>TECZKA KONF. A4 CZARNA Z RĄCZKĄ - SAFE</t>
  </si>
  <si>
    <t>TECZKA-A4-B-06-G</t>
  </si>
  <si>
    <t>http://easy-stationery.com/?s=88987&amp;post_type=product</t>
  </si>
  <si>
    <t>4005401516873</t>
  </si>
  <si>
    <t>TECZKA KONF. A4 CZARNA - PANORAMIC</t>
  </si>
  <si>
    <t>TECZKA-A4-B-07-G</t>
  </si>
  <si>
    <t>http://easy-stationery.com/?s=88989&amp;post_type=product</t>
  </si>
  <si>
    <t>4005401516293</t>
  </si>
  <si>
    <t>TECZKA KONF. A4 CZARNO-CZRWONA -CD-MILO</t>
  </si>
  <si>
    <t>TECZKA-A4-B-08-G</t>
  </si>
  <si>
    <t>http://easy-stationery.com/?s=830984&amp;post_type=product</t>
  </si>
  <si>
    <t>4005401516996</t>
  </si>
  <si>
    <t>TECZKA KONF. A4 CZARNO-CZRWONA ( KALKULATOR)-LUGO</t>
  </si>
  <si>
    <t>TECZKA-A4-B-09-G</t>
  </si>
  <si>
    <t>http://easy-stationery.com/?s=830986&amp;post_type=product</t>
  </si>
  <si>
    <t>4005401516217</t>
  </si>
  <si>
    <t>TECZKA KONF. A4 CZARNA ( KALKULATOR)-CLARK</t>
  </si>
  <si>
    <t>TECZKA-A4-B-10-G</t>
  </si>
  <si>
    <t>http://easy-stationery.com/?s=830988&amp;post_type=product</t>
  </si>
  <si>
    <t>4005401516378</t>
  </si>
  <si>
    <t>TECZKA KONF. A4 CZARNO-CZRWONA ( KALKULATOR)-EVIDENT</t>
  </si>
  <si>
    <t>TECZKA-A4-B-11-G</t>
  </si>
  <si>
    <t>http://easy-stationery.com/?s=830990&amp;post_type=product</t>
  </si>
  <si>
    <t>4005401516828</t>
  </si>
  <si>
    <t>FARBA WITRAŻOWE 10,5ML- 8 KOL+2 SZT KONTUR</t>
  </si>
  <si>
    <t>GLASS PAINT-8+2</t>
  </si>
  <si>
    <t>Farby witrażowe</t>
  </si>
  <si>
    <t>http://easy-stationery.com/?s=834493&amp;post_type=product</t>
  </si>
  <si>
    <t>4005401516668</t>
  </si>
  <si>
    <t>CIASTO-KUB-MIX-D  Masa plas 24 szt x 141g</t>
  </si>
  <si>
    <t>CIASTO-KUB-MIX-D</t>
  </si>
  <si>
    <t>Masa Plastyczna</t>
  </si>
  <si>
    <t>http://easy-stationery.com/?s=922735&amp;post_type=product</t>
  </si>
  <si>
    <t>4005401516071</t>
  </si>
  <si>
    <t>MASA PLASTYCZNA - WIADERKO MAX</t>
  </si>
  <si>
    <t>CIASTO-WIADRO-D</t>
  </si>
  <si>
    <t>http://easy-stationery.com/?s=88323&amp;post_type=product</t>
  </si>
  <si>
    <t>4005401516262</t>
  </si>
  <si>
    <t>ZESTAW FOREMEK DO MASY PLASTYCZNEJ</t>
  </si>
  <si>
    <t>CIASTO-FOREMKI</t>
  </si>
  <si>
    <t>http://easy-stationery.com/?s=88343&amp;post_type=product</t>
  </si>
  <si>
    <t>4005401516514</t>
  </si>
  <si>
    <t>UZUPEŁNIACZ - MAŁE MAŁE 4+1 (5x56 G)</t>
  </si>
  <si>
    <t>CIASTO-KUBKI4+1M</t>
  </si>
  <si>
    <t>http://easy-stationery.com/?s=88370&amp;post_type=product</t>
  </si>
  <si>
    <t>4005401516804</t>
  </si>
  <si>
    <t>UZUPEŁNIACZ - DUŻE KUBKI 4+1 (5x140 G)</t>
  </si>
  <si>
    <t>CIASTO-KUBKI-4+1</t>
  </si>
  <si>
    <t>http://easy-stationery.com/?s=88319&amp;post_type=product</t>
  </si>
  <si>
    <t>4005401516156</t>
  </si>
  <si>
    <t>UZUPEŁNIACZ - DUŻE KUBKI 4+1 (5x140 G) 2</t>
  </si>
  <si>
    <t>CIASTO-KUB-4+1-2</t>
  </si>
  <si>
    <t>http://easy-stationery.com/?s=831000&amp;post_type=product</t>
  </si>
  <si>
    <t>4005401516194</t>
  </si>
  <si>
    <t>UZUPEŁNIACZ - DUŻE KUBKI 4+1 (5x140 G) GLITTER</t>
  </si>
  <si>
    <t>CIASTO-KUBKI-5-G</t>
  </si>
  <si>
    <t>http://easy-stationery.com/?s=834220&amp;post_type=product</t>
  </si>
  <si>
    <t>4005401516729</t>
  </si>
  <si>
    <t>UZUPEŁNIACZ - DUŻE KUBKI 4+1 (5x140 G) PERŁOWE</t>
  </si>
  <si>
    <t>CIASTO-KUBKI-5-P</t>
  </si>
  <si>
    <t>http://easy-stationery.com/?s=834217&amp;post_type=product</t>
  </si>
  <si>
    <t>4005401516637</t>
  </si>
  <si>
    <t>TECZKA-A4-12-1-G (925153) (T.konf.A4)</t>
  </si>
  <si>
    <t>TECZKA-A4</t>
  </si>
  <si>
    <t>http://easy-stationery.com/?s=925153&amp;post_type=product</t>
  </si>
  <si>
    <t>4005401516347</t>
  </si>
  <si>
    <t>TECZKA-A4-12-2-G (925155) (T.konf.A4)</t>
  </si>
  <si>
    <t>TECZKA-A5</t>
  </si>
  <si>
    <t>http://easy-stationery.com/?s=925155&amp;post_type=product</t>
  </si>
  <si>
    <t>4005401516538</t>
  </si>
  <si>
    <t>TECZKA-A4-13-1-G (925157) (T.konf.A4)</t>
  </si>
  <si>
    <t>TECZKA-A6</t>
  </si>
  <si>
    <t>http://easy-stationery.com/?s=925157&amp;post_type=product</t>
  </si>
  <si>
    <t>4005401516675</t>
  </si>
  <si>
    <t>TECZKA-A4-13-2-G (925159) (T.konf.A4)</t>
  </si>
  <si>
    <t>TECZKA-A7</t>
  </si>
  <si>
    <t>http://easy-stationery.com/?s=925159&amp;post_type=product</t>
  </si>
  <si>
    <t>4005401516064</t>
  </si>
  <si>
    <t>TECZKA-A4-14-1-G (925161) (T.konf.A4)</t>
  </si>
  <si>
    <t>TECZKA-A8</t>
  </si>
  <si>
    <t>http://easy-stationery.com/?s=925161&amp;post_type=product</t>
  </si>
  <si>
    <t>4005401415954</t>
  </si>
  <si>
    <t>TECZKA-A4-14-2-G (925163) (T.konf.A4)</t>
  </si>
  <si>
    <t>TECZKA-A9</t>
  </si>
  <si>
    <t>http://easy-stationery.com/?s=925163&amp;post_type=product</t>
  </si>
  <si>
    <t>4005401415787</t>
  </si>
  <si>
    <t>TECZKA-A4-15-1-G (925165) (T.konf.A4)</t>
  </si>
  <si>
    <t>TECZKA-A10</t>
  </si>
  <si>
    <t>http://easy-stationery.com/?s=925165&amp;post_type=product</t>
  </si>
  <si>
    <t>4005403485900</t>
  </si>
  <si>
    <t>TECZKA-A4-15-2-G (925167) (T.konf.A4)</t>
  </si>
  <si>
    <t>TECZKA-A11</t>
  </si>
  <si>
    <t>http://easy-stationery.com/?s=925167&amp;post_type=product</t>
  </si>
  <si>
    <t>4005403485016</t>
  </si>
  <si>
    <t>TECZKA-A4-16-1-G (925169) (T.konf.A4)</t>
  </si>
  <si>
    <t>TECZKA-A12</t>
  </si>
  <si>
    <t>http://easy-stationery.com/?s=925169&amp;post_type=product</t>
  </si>
  <si>
    <t>4005403485047</t>
  </si>
  <si>
    <t>TECZKA-A4-16-2-G (925171) (T.konf.A4)</t>
  </si>
  <si>
    <t>TECZKA-A13</t>
  </si>
  <si>
    <t>http://easy-stationery.com/?s=925171&amp;post_type=product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</si>
  <si>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</si>
  <si>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</si>
  <si>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</si>
  <si>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</si>
  <si>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</si>
  <si>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</si>
  <si>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</si>
  <si>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</si>
  <si>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</si>
  <si>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</si>
  <si>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</si>
  <si>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</si>
  <si>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</si>
  <si>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</si>
  <si>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</si>
  <si>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</si>
  <si>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</si>
  <si>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</si>
  <si>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</si>
  <si>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</si>
  <si>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</si>
  <si>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</si>
  <si>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</si>
  <si>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</si>
  <si>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</si>
  <si>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</si>
  <si>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</si>
  <si>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</si>
  <si>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</si>
  <si>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</si>
  <si>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</si>
  <si>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</si>
  <si>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</si>
  <si>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</si>
  <si>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</si>
  <si>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</si>
  <si>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</si>
  <si>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</si>
  <si>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</si>
  <si>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</si>
  <si>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</si>
  <si>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</si>
  <si>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</si>
  <si>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</si>
  <si>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</si>
  <si>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</si>
  <si>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</si>
  <si>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</si>
  <si>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</si>
  <si>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</si>
  <si>
    <t>EASY 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</si>
</sst>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top" textRotation="90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8" fillId="0" borderId="0" xfId="0" quotePrefix="1" applyNumberFormat="1" applyFont="1" applyAlignment="1">
      <alignment horizontal="center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0" fontId="23" fillId="7" borderId="6" xfId="0" applyFont="1" applyFill="1" applyBorder="1" applyAlignment="1" applyProtection="1">
      <alignment horizontal="center"/>
      <protection locked="0"/>
    </xf>
    <xf numFmtId="0" fontId="6" fillId="2" borderId="6" xfId="3" applyNumberFormat="1" applyFont="1" applyFill="1" applyBorder="1" applyAlignment="1" applyProtection="1">
      <alignment vertical="center" wrapText="1"/>
    </xf>
    <xf numFmtId="0" fontId="24" fillId="0" borderId="0" xfId="0" applyFont="1" applyAlignment="1" applyProtection="1">
      <alignment horizontal="right" vertical="center" wrapText="1"/>
      <protection locked="0"/>
    </xf>
    <xf numFmtId="0" fontId="25" fillId="0" borderId="8" xfId="0" applyFont="1" applyBorder="1" applyAlignment="1" applyProtection="1">
      <alignment horizontal="right" vertical="center"/>
      <protection locked="0"/>
    </xf>
    <xf numFmtId="0" fontId="26" fillId="0" borderId="9" xfId="4" applyNumberFormat="1" applyFont="1" applyBorder="1" applyAlignment="1" applyProtection="1">
      <alignment horizontal="center" vertical="center"/>
      <protection hidden="1"/>
    </xf>
    <xf numFmtId="0" fontId="28" fillId="3" borderId="0" xfId="4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7" borderId="3" xfId="0" applyFont="1" applyFill="1" applyBorder="1" applyAlignment="1" applyProtection="1">
      <alignment wrapText="1"/>
      <protection locked="0"/>
    </xf>
    <xf numFmtId="164" fontId="2" fillId="0" borderId="5" xfId="0" applyNumberFormat="1" applyFont="1" applyBorder="1" applyAlignment="1" applyProtection="1">
      <protection locked="0"/>
    </xf>
    <xf numFmtId="0" fontId="9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9" fontId="7" fillId="2" borderId="2" xfId="2" applyFont="1" applyFill="1" applyBorder="1" applyAlignment="1" applyProtection="1">
      <alignment horizontal="center" vertical="center" wrapText="1"/>
      <protection locked="0"/>
    </xf>
    <xf numFmtId="44" fontId="27" fillId="2" borderId="1" xfId="0" applyNumberFormat="1" applyFont="1" applyFill="1" applyBorder="1" applyAlignment="1">
      <alignment vertical="center"/>
    </xf>
    <xf numFmtId="44" fontId="27" fillId="2" borderId="2" xfId="0" applyNumberFormat="1" applyFont="1" applyFill="1" applyBorder="1" applyAlignment="1">
      <alignment vertical="center"/>
    </xf>
    <xf numFmtId="0" fontId="21" fillId="5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" vertical="center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5282B36C-B62F-4C99-A9B0-353CBA41EFD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76200</xdr:rowOff>
    </xdr:from>
    <xdr:to>
      <xdr:col>2</xdr:col>
      <xdr:colOff>1117585</xdr:colOff>
      <xdr:row>3</xdr:row>
      <xdr:rowOff>323850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449A084-6D42-42D6-A449-84BEC483B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76225"/>
          <a:ext cx="1641460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2</xdr:row>
      <xdr:rowOff>76201</xdr:rowOff>
    </xdr:from>
    <xdr:to>
      <xdr:col>8</xdr:col>
      <xdr:colOff>800100</xdr:colOff>
      <xdr:row>3</xdr:row>
      <xdr:rowOff>329417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4D7A762-D722-499C-A350-FC6443034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485776"/>
          <a:ext cx="1485900" cy="4532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6ABDA8-8D81-46F1-9454-ACFA3BB0781B}" name="Cennik202032" displayName="Cennik202032" ref="A6:M304" totalsRowShown="0" headerRowDxfId="14" dataDxfId="13">
  <autoFilter ref="A6:M304" xr:uid="{1371400F-228E-446F-9BB8-934D1FD25623}"/>
  <sortState xmlns:xlrd2="http://schemas.microsoft.com/office/spreadsheetml/2017/richdata2" ref="A7:L304">
    <sortCondition ref="E6:E304"/>
  </sortState>
  <tableColumns count="13">
    <tableColumn id="14" xr3:uid="{F70FD039-CDAD-4AF0-B8E7-4567960AB913}" name="LP" dataDxfId="12"/>
    <tableColumn id="1" xr3:uid="{D5B80684-499B-47C6-84C2-F9CE34C454CF}" name="NOWOŚĆ2" dataDxfId="11"/>
    <tableColumn id="10" xr3:uid="{4F00DEF0-DF27-4923-8215-C4ACA79040C2}" name="EAN" dataDxfId="10"/>
    <tableColumn id="16" xr3:uid="{83E2266A-000B-4DED-93A1-1A5C333D916D}" name="Symbol" dataDxfId="9">
      <calculatedColumnFormula>HYPERLINK(Cennik202032[[#This Row],[Kolumna1]],Cennik202032[[#This Row],[Symbol]])</calculatedColumnFormula>
    </tableColumn>
    <tableColumn id="15" xr3:uid="{5735984E-A0B1-4B8A-8F00-6311C0123524}" name="Nazwa produktu" dataDxfId="8"/>
    <tableColumn id="2" xr3:uid="{B887D4F0-2DDE-48EC-A90D-4F98C9730C9E}" name="Model" dataDxfId="7"/>
    <tableColumn id="3" xr3:uid="{0EB679BF-C055-42A4-B846-89CA853797AF}" name="Kategoria" dataDxfId="6"/>
    <tableColumn id="9" xr3:uid="{781A438C-1DE4-4603-8CE5-23C2E4C4099A}" name="J.M." dataDxfId="5"/>
    <tableColumn id="26" xr3:uid="{CE46E589-7BF6-4837-BE80-5073EC45B2B2}" name="Cena katalogowa" dataDxfId="4" dataCellStyle="Walutowy"/>
    <tableColumn id="25" xr3:uid="{C482E047-F03E-4CCB-A634-279D73A3C303}" name="Cena po rabacie" dataDxfId="3" dataCellStyle="Walutowy">
      <calculatedColumnFormula>I7-I7*$K$3</calculatedColumnFormula>
    </tableColumn>
    <tableColumn id="24" xr3:uid="{4EAFE21D-2FC2-450A-BF7C-573EE239ACD8}" name="ILOŚĆ" dataDxfId="2" dataCellStyle="Walutowy"/>
    <tableColumn id="22" xr3:uid="{1BE21AEE-4AED-4075-AAB4-0422BBE0D230}" name="WARTOŚĆ ZAMÓWIENIA" dataDxfId="1" dataCellStyle="Walutowy">
      <calculatedColumnFormula>(J7*K7)</calculatedColumnFormula>
    </tableColumn>
    <tableColumn id="4" xr3:uid="{B387273F-EBAC-477C-9B20-DD40F00C6B6E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EASY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517D-E6FD-4B3D-A95C-042DCD9F8198}">
  <dimension ref="A1:M308"/>
  <sheetViews>
    <sheetView tabSelected="1" workbookViewId="0">
      <pane ySplit="6" topLeftCell="A7" activePane="bottomLeft" state="frozen"/>
      <selection pane="bottomLeft" activeCell="G13" sqref="G13"/>
    </sheetView>
  </sheetViews>
  <sheetFormatPr defaultRowHeight="15" x14ac:dyDescent="0.25"/>
  <cols>
    <col min="1" max="1" width="5" style="1" customWidth="1"/>
    <col min="2" max="2" width="5.42578125" style="1" customWidth="1"/>
    <col min="3" max="3" width="20" style="2" customWidth="1"/>
    <col min="4" max="4" width="18.85546875" style="3" customWidth="1"/>
    <col min="5" max="5" width="45.5703125" style="4" customWidth="1"/>
    <col min="6" max="6" width="18.140625" style="5" bestFit="1" customWidth="1"/>
    <col min="7" max="7" width="25.7109375" style="1" customWidth="1"/>
    <col min="8" max="8" width="12.140625" style="5" customWidth="1"/>
    <col min="9" max="9" width="13.28515625" style="6" customWidth="1"/>
    <col min="10" max="10" width="14.7109375" style="6" customWidth="1"/>
    <col min="11" max="11" width="11.7109375" style="6" customWidth="1"/>
    <col min="12" max="12" width="13.7109375" style="6" bestFit="1" customWidth="1"/>
    <col min="13" max="13" width="0.140625" customWidth="1"/>
    <col min="256" max="256" width="5" customWidth="1"/>
    <col min="257" max="257" width="12.5703125" customWidth="1"/>
    <col min="258" max="258" width="17.140625" customWidth="1"/>
    <col min="259" max="259" width="18.85546875" customWidth="1"/>
    <col min="260" max="260" width="25" customWidth="1"/>
    <col min="261" max="261" width="59" customWidth="1"/>
    <col min="262" max="262" width="11.7109375" customWidth="1"/>
    <col min="263" max="264" width="8.85546875" customWidth="1"/>
    <col min="265" max="265" width="14.140625" customWidth="1"/>
    <col min="266" max="267" width="15.5703125" customWidth="1"/>
    <col min="512" max="512" width="5" customWidth="1"/>
    <col min="513" max="513" width="12.5703125" customWidth="1"/>
    <col min="514" max="514" width="17.140625" customWidth="1"/>
    <col min="515" max="515" width="18.85546875" customWidth="1"/>
    <col min="516" max="516" width="25" customWidth="1"/>
    <col min="517" max="517" width="59" customWidth="1"/>
    <col min="518" max="518" width="11.7109375" customWidth="1"/>
    <col min="519" max="520" width="8.85546875" customWidth="1"/>
    <col min="521" max="521" width="14.140625" customWidth="1"/>
    <col min="522" max="523" width="15.5703125" customWidth="1"/>
    <col min="768" max="768" width="5" customWidth="1"/>
    <col min="769" max="769" width="12.5703125" customWidth="1"/>
    <col min="770" max="770" width="17.140625" customWidth="1"/>
    <col min="771" max="771" width="18.85546875" customWidth="1"/>
    <col min="772" max="772" width="25" customWidth="1"/>
    <col min="773" max="773" width="59" customWidth="1"/>
    <col min="774" max="774" width="11.7109375" customWidth="1"/>
    <col min="775" max="776" width="8.85546875" customWidth="1"/>
    <col min="777" max="777" width="14.140625" customWidth="1"/>
    <col min="778" max="779" width="15.5703125" customWidth="1"/>
    <col min="1024" max="1024" width="5" customWidth="1"/>
    <col min="1025" max="1025" width="12.5703125" customWidth="1"/>
    <col min="1026" max="1026" width="17.140625" customWidth="1"/>
    <col min="1027" max="1027" width="18.85546875" customWidth="1"/>
    <col min="1028" max="1028" width="25" customWidth="1"/>
    <col min="1029" max="1029" width="59" customWidth="1"/>
    <col min="1030" max="1030" width="11.7109375" customWidth="1"/>
    <col min="1031" max="1032" width="8.85546875" customWidth="1"/>
    <col min="1033" max="1033" width="14.140625" customWidth="1"/>
    <col min="1034" max="1035" width="15.5703125" customWidth="1"/>
    <col min="1280" max="1280" width="5" customWidth="1"/>
    <col min="1281" max="1281" width="12.5703125" customWidth="1"/>
    <col min="1282" max="1282" width="17.140625" customWidth="1"/>
    <col min="1283" max="1283" width="18.85546875" customWidth="1"/>
    <col min="1284" max="1284" width="25" customWidth="1"/>
    <col min="1285" max="1285" width="59" customWidth="1"/>
    <col min="1286" max="1286" width="11.7109375" customWidth="1"/>
    <col min="1287" max="1288" width="8.85546875" customWidth="1"/>
    <col min="1289" max="1289" width="14.140625" customWidth="1"/>
    <col min="1290" max="1291" width="15.5703125" customWidth="1"/>
    <col min="1536" max="1536" width="5" customWidth="1"/>
    <col min="1537" max="1537" width="12.5703125" customWidth="1"/>
    <col min="1538" max="1538" width="17.140625" customWidth="1"/>
    <col min="1539" max="1539" width="18.85546875" customWidth="1"/>
    <col min="1540" max="1540" width="25" customWidth="1"/>
    <col min="1541" max="1541" width="59" customWidth="1"/>
    <col min="1542" max="1542" width="11.7109375" customWidth="1"/>
    <col min="1543" max="1544" width="8.85546875" customWidth="1"/>
    <col min="1545" max="1545" width="14.140625" customWidth="1"/>
    <col min="1546" max="1547" width="15.5703125" customWidth="1"/>
    <col min="1792" max="1792" width="5" customWidth="1"/>
    <col min="1793" max="1793" width="12.5703125" customWidth="1"/>
    <col min="1794" max="1794" width="17.140625" customWidth="1"/>
    <col min="1795" max="1795" width="18.85546875" customWidth="1"/>
    <col min="1796" max="1796" width="25" customWidth="1"/>
    <col min="1797" max="1797" width="59" customWidth="1"/>
    <col min="1798" max="1798" width="11.7109375" customWidth="1"/>
    <col min="1799" max="1800" width="8.85546875" customWidth="1"/>
    <col min="1801" max="1801" width="14.140625" customWidth="1"/>
    <col min="1802" max="1803" width="15.5703125" customWidth="1"/>
    <col min="2048" max="2048" width="5" customWidth="1"/>
    <col min="2049" max="2049" width="12.5703125" customWidth="1"/>
    <col min="2050" max="2050" width="17.140625" customWidth="1"/>
    <col min="2051" max="2051" width="18.85546875" customWidth="1"/>
    <col min="2052" max="2052" width="25" customWidth="1"/>
    <col min="2053" max="2053" width="59" customWidth="1"/>
    <col min="2054" max="2054" width="11.7109375" customWidth="1"/>
    <col min="2055" max="2056" width="8.85546875" customWidth="1"/>
    <col min="2057" max="2057" width="14.140625" customWidth="1"/>
    <col min="2058" max="2059" width="15.5703125" customWidth="1"/>
    <col min="2304" max="2304" width="5" customWidth="1"/>
    <col min="2305" max="2305" width="12.5703125" customWidth="1"/>
    <col min="2306" max="2306" width="17.140625" customWidth="1"/>
    <col min="2307" max="2307" width="18.85546875" customWidth="1"/>
    <col min="2308" max="2308" width="25" customWidth="1"/>
    <col min="2309" max="2309" width="59" customWidth="1"/>
    <col min="2310" max="2310" width="11.7109375" customWidth="1"/>
    <col min="2311" max="2312" width="8.85546875" customWidth="1"/>
    <col min="2313" max="2313" width="14.140625" customWidth="1"/>
    <col min="2314" max="2315" width="15.5703125" customWidth="1"/>
    <col min="2560" max="2560" width="5" customWidth="1"/>
    <col min="2561" max="2561" width="12.5703125" customWidth="1"/>
    <col min="2562" max="2562" width="17.140625" customWidth="1"/>
    <col min="2563" max="2563" width="18.85546875" customWidth="1"/>
    <col min="2564" max="2564" width="25" customWidth="1"/>
    <col min="2565" max="2565" width="59" customWidth="1"/>
    <col min="2566" max="2566" width="11.7109375" customWidth="1"/>
    <col min="2567" max="2568" width="8.85546875" customWidth="1"/>
    <col min="2569" max="2569" width="14.140625" customWidth="1"/>
    <col min="2570" max="2571" width="15.5703125" customWidth="1"/>
    <col min="2816" max="2816" width="5" customWidth="1"/>
    <col min="2817" max="2817" width="12.5703125" customWidth="1"/>
    <col min="2818" max="2818" width="17.140625" customWidth="1"/>
    <col min="2819" max="2819" width="18.85546875" customWidth="1"/>
    <col min="2820" max="2820" width="25" customWidth="1"/>
    <col min="2821" max="2821" width="59" customWidth="1"/>
    <col min="2822" max="2822" width="11.7109375" customWidth="1"/>
    <col min="2823" max="2824" width="8.85546875" customWidth="1"/>
    <col min="2825" max="2825" width="14.140625" customWidth="1"/>
    <col min="2826" max="2827" width="15.5703125" customWidth="1"/>
    <col min="3072" max="3072" width="5" customWidth="1"/>
    <col min="3073" max="3073" width="12.5703125" customWidth="1"/>
    <col min="3074" max="3074" width="17.140625" customWidth="1"/>
    <col min="3075" max="3075" width="18.85546875" customWidth="1"/>
    <col min="3076" max="3076" width="25" customWidth="1"/>
    <col min="3077" max="3077" width="59" customWidth="1"/>
    <col min="3078" max="3078" width="11.7109375" customWidth="1"/>
    <col min="3079" max="3080" width="8.85546875" customWidth="1"/>
    <col min="3081" max="3081" width="14.140625" customWidth="1"/>
    <col min="3082" max="3083" width="15.5703125" customWidth="1"/>
    <col min="3328" max="3328" width="5" customWidth="1"/>
    <col min="3329" max="3329" width="12.5703125" customWidth="1"/>
    <col min="3330" max="3330" width="17.140625" customWidth="1"/>
    <col min="3331" max="3331" width="18.85546875" customWidth="1"/>
    <col min="3332" max="3332" width="25" customWidth="1"/>
    <col min="3333" max="3333" width="59" customWidth="1"/>
    <col min="3334" max="3334" width="11.7109375" customWidth="1"/>
    <col min="3335" max="3336" width="8.85546875" customWidth="1"/>
    <col min="3337" max="3337" width="14.140625" customWidth="1"/>
    <col min="3338" max="3339" width="15.5703125" customWidth="1"/>
    <col min="3584" max="3584" width="5" customWidth="1"/>
    <col min="3585" max="3585" width="12.5703125" customWidth="1"/>
    <col min="3586" max="3586" width="17.140625" customWidth="1"/>
    <col min="3587" max="3587" width="18.85546875" customWidth="1"/>
    <col min="3588" max="3588" width="25" customWidth="1"/>
    <col min="3589" max="3589" width="59" customWidth="1"/>
    <col min="3590" max="3590" width="11.7109375" customWidth="1"/>
    <col min="3591" max="3592" width="8.85546875" customWidth="1"/>
    <col min="3593" max="3593" width="14.140625" customWidth="1"/>
    <col min="3594" max="3595" width="15.5703125" customWidth="1"/>
    <col min="3840" max="3840" width="5" customWidth="1"/>
    <col min="3841" max="3841" width="12.5703125" customWidth="1"/>
    <col min="3842" max="3842" width="17.140625" customWidth="1"/>
    <col min="3843" max="3843" width="18.85546875" customWidth="1"/>
    <col min="3844" max="3844" width="25" customWidth="1"/>
    <col min="3845" max="3845" width="59" customWidth="1"/>
    <col min="3846" max="3846" width="11.7109375" customWidth="1"/>
    <col min="3847" max="3848" width="8.85546875" customWidth="1"/>
    <col min="3849" max="3849" width="14.140625" customWidth="1"/>
    <col min="3850" max="3851" width="15.5703125" customWidth="1"/>
    <col min="4096" max="4096" width="5" customWidth="1"/>
    <col min="4097" max="4097" width="12.5703125" customWidth="1"/>
    <col min="4098" max="4098" width="17.140625" customWidth="1"/>
    <col min="4099" max="4099" width="18.85546875" customWidth="1"/>
    <col min="4100" max="4100" width="25" customWidth="1"/>
    <col min="4101" max="4101" width="59" customWidth="1"/>
    <col min="4102" max="4102" width="11.7109375" customWidth="1"/>
    <col min="4103" max="4104" width="8.85546875" customWidth="1"/>
    <col min="4105" max="4105" width="14.140625" customWidth="1"/>
    <col min="4106" max="4107" width="15.5703125" customWidth="1"/>
    <col min="4352" max="4352" width="5" customWidth="1"/>
    <col min="4353" max="4353" width="12.5703125" customWidth="1"/>
    <col min="4354" max="4354" width="17.140625" customWidth="1"/>
    <col min="4355" max="4355" width="18.85546875" customWidth="1"/>
    <col min="4356" max="4356" width="25" customWidth="1"/>
    <col min="4357" max="4357" width="59" customWidth="1"/>
    <col min="4358" max="4358" width="11.7109375" customWidth="1"/>
    <col min="4359" max="4360" width="8.85546875" customWidth="1"/>
    <col min="4361" max="4361" width="14.140625" customWidth="1"/>
    <col min="4362" max="4363" width="15.5703125" customWidth="1"/>
    <col min="4608" max="4608" width="5" customWidth="1"/>
    <col min="4609" max="4609" width="12.5703125" customWidth="1"/>
    <col min="4610" max="4610" width="17.140625" customWidth="1"/>
    <col min="4611" max="4611" width="18.85546875" customWidth="1"/>
    <col min="4612" max="4612" width="25" customWidth="1"/>
    <col min="4613" max="4613" width="59" customWidth="1"/>
    <col min="4614" max="4614" width="11.7109375" customWidth="1"/>
    <col min="4615" max="4616" width="8.85546875" customWidth="1"/>
    <col min="4617" max="4617" width="14.140625" customWidth="1"/>
    <col min="4618" max="4619" width="15.5703125" customWidth="1"/>
    <col min="4864" max="4864" width="5" customWidth="1"/>
    <col min="4865" max="4865" width="12.5703125" customWidth="1"/>
    <col min="4866" max="4866" width="17.140625" customWidth="1"/>
    <col min="4867" max="4867" width="18.85546875" customWidth="1"/>
    <col min="4868" max="4868" width="25" customWidth="1"/>
    <col min="4869" max="4869" width="59" customWidth="1"/>
    <col min="4870" max="4870" width="11.7109375" customWidth="1"/>
    <col min="4871" max="4872" width="8.85546875" customWidth="1"/>
    <col min="4873" max="4873" width="14.140625" customWidth="1"/>
    <col min="4874" max="4875" width="15.5703125" customWidth="1"/>
    <col min="5120" max="5120" width="5" customWidth="1"/>
    <col min="5121" max="5121" width="12.5703125" customWidth="1"/>
    <col min="5122" max="5122" width="17.140625" customWidth="1"/>
    <col min="5123" max="5123" width="18.85546875" customWidth="1"/>
    <col min="5124" max="5124" width="25" customWidth="1"/>
    <col min="5125" max="5125" width="59" customWidth="1"/>
    <col min="5126" max="5126" width="11.7109375" customWidth="1"/>
    <col min="5127" max="5128" width="8.85546875" customWidth="1"/>
    <col min="5129" max="5129" width="14.140625" customWidth="1"/>
    <col min="5130" max="5131" width="15.5703125" customWidth="1"/>
    <col min="5376" max="5376" width="5" customWidth="1"/>
    <col min="5377" max="5377" width="12.5703125" customWidth="1"/>
    <col min="5378" max="5378" width="17.140625" customWidth="1"/>
    <col min="5379" max="5379" width="18.85546875" customWidth="1"/>
    <col min="5380" max="5380" width="25" customWidth="1"/>
    <col min="5381" max="5381" width="59" customWidth="1"/>
    <col min="5382" max="5382" width="11.7109375" customWidth="1"/>
    <col min="5383" max="5384" width="8.85546875" customWidth="1"/>
    <col min="5385" max="5385" width="14.140625" customWidth="1"/>
    <col min="5386" max="5387" width="15.5703125" customWidth="1"/>
    <col min="5632" max="5632" width="5" customWidth="1"/>
    <col min="5633" max="5633" width="12.5703125" customWidth="1"/>
    <col min="5634" max="5634" width="17.140625" customWidth="1"/>
    <col min="5635" max="5635" width="18.85546875" customWidth="1"/>
    <col min="5636" max="5636" width="25" customWidth="1"/>
    <col min="5637" max="5637" width="59" customWidth="1"/>
    <col min="5638" max="5638" width="11.7109375" customWidth="1"/>
    <col min="5639" max="5640" width="8.85546875" customWidth="1"/>
    <col min="5641" max="5641" width="14.140625" customWidth="1"/>
    <col min="5642" max="5643" width="15.5703125" customWidth="1"/>
    <col min="5888" max="5888" width="5" customWidth="1"/>
    <col min="5889" max="5889" width="12.5703125" customWidth="1"/>
    <col min="5890" max="5890" width="17.140625" customWidth="1"/>
    <col min="5891" max="5891" width="18.85546875" customWidth="1"/>
    <col min="5892" max="5892" width="25" customWidth="1"/>
    <col min="5893" max="5893" width="59" customWidth="1"/>
    <col min="5894" max="5894" width="11.7109375" customWidth="1"/>
    <col min="5895" max="5896" width="8.85546875" customWidth="1"/>
    <col min="5897" max="5897" width="14.140625" customWidth="1"/>
    <col min="5898" max="5899" width="15.5703125" customWidth="1"/>
    <col min="6144" max="6144" width="5" customWidth="1"/>
    <col min="6145" max="6145" width="12.5703125" customWidth="1"/>
    <col min="6146" max="6146" width="17.140625" customWidth="1"/>
    <col min="6147" max="6147" width="18.85546875" customWidth="1"/>
    <col min="6148" max="6148" width="25" customWidth="1"/>
    <col min="6149" max="6149" width="59" customWidth="1"/>
    <col min="6150" max="6150" width="11.7109375" customWidth="1"/>
    <col min="6151" max="6152" width="8.85546875" customWidth="1"/>
    <col min="6153" max="6153" width="14.140625" customWidth="1"/>
    <col min="6154" max="6155" width="15.5703125" customWidth="1"/>
    <col min="6400" max="6400" width="5" customWidth="1"/>
    <col min="6401" max="6401" width="12.5703125" customWidth="1"/>
    <col min="6402" max="6402" width="17.140625" customWidth="1"/>
    <col min="6403" max="6403" width="18.85546875" customWidth="1"/>
    <col min="6404" max="6404" width="25" customWidth="1"/>
    <col min="6405" max="6405" width="59" customWidth="1"/>
    <col min="6406" max="6406" width="11.7109375" customWidth="1"/>
    <col min="6407" max="6408" width="8.85546875" customWidth="1"/>
    <col min="6409" max="6409" width="14.140625" customWidth="1"/>
    <col min="6410" max="6411" width="15.5703125" customWidth="1"/>
    <col min="6656" max="6656" width="5" customWidth="1"/>
    <col min="6657" max="6657" width="12.5703125" customWidth="1"/>
    <col min="6658" max="6658" width="17.140625" customWidth="1"/>
    <col min="6659" max="6659" width="18.85546875" customWidth="1"/>
    <col min="6660" max="6660" width="25" customWidth="1"/>
    <col min="6661" max="6661" width="59" customWidth="1"/>
    <col min="6662" max="6662" width="11.7109375" customWidth="1"/>
    <col min="6663" max="6664" width="8.85546875" customWidth="1"/>
    <col min="6665" max="6665" width="14.140625" customWidth="1"/>
    <col min="6666" max="6667" width="15.5703125" customWidth="1"/>
    <col min="6912" max="6912" width="5" customWidth="1"/>
    <col min="6913" max="6913" width="12.5703125" customWidth="1"/>
    <col min="6914" max="6914" width="17.140625" customWidth="1"/>
    <col min="6915" max="6915" width="18.85546875" customWidth="1"/>
    <col min="6916" max="6916" width="25" customWidth="1"/>
    <col min="6917" max="6917" width="59" customWidth="1"/>
    <col min="6918" max="6918" width="11.7109375" customWidth="1"/>
    <col min="6919" max="6920" width="8.85546875" customWidth="1"/>
    <col min="6921" max="6921" width="14.140625" customWidth="1"/>
    <col min="6922" max="6923" width="15.5703125" customWidth="1"/>
    <col min="7168" max="7168" width="5" customWidth="1"/>
    <col min="7169" max="7169" width="12.5703125" customWidth="1"/>
    <col min="7170" max="7170" width="17.140625" customWidth="1"/>
    <col min="7171" max="7171" width="18.85546875" customWidth="1"/>
    <col min="7172" max="7172" width="25" customWidth="1"/>
    <col min="7173" max="7173" width="59" customWidth="1"/>
    <col min="7174" max="7174" width="11.7109375" customWidth="1"/>
    <col min="7175" max="7176" width="8.85546875" customWidth="1"/>
    <col min="7177" max="7177" width="14.140625" customWidth="1"/>
    <col min="7178" max="7179" width="15.5703125" customWidth="1"/>
    <col min="7424" max="7424" width="5" customWidth="1"/>
    <col min="7425" max="7425" width="12.5703125" customWidth="1"/>
    <col min="7426" max="7426" width="17.140625" customWidth="1"/>
    <col min="7427" max="7427" width="18.85546875" customWidth="1"/>
    <col min="7428" max="7428" width="25" customWidth="1"/>
    <col min="7429" max="7429" width="59" customWidth="1"/>
    <col min="7430" max="7430" width="11.7109375" customWidth="1"/>
    <col min="7431" max="7432" width="8.85546875" customWidth="1"/>
    <col min="7433" max="7433" width="14.140625" customWidth="1"/>
    <col min="7434" max="7435" width="15.5703125" customWidth="1"/>
    <col min="7680" max="7680" width="5" customWidth="1"/>
    <col min="7681" max="7681" width="12.5703125" customWidth="1"/>
    <col min="7682" max="7682" width="17.140625" customWidth="1"/>
    <col min="7683" max="7683" width="18.85546875" customWidth="1"/>
    <col min="7684" max="7684" width="25" customWidth="1"/>
    <col min="7685" max="7685" width="59" customWidth="1"/>
    <col min="7686" max="7686" width="11.7109375" customWidth="1"/>
    <col min="7687" max="7688" width="8.85546875" customWidth="1"/>
    <col min="7689" max="7689" width="14.140625" customWidth="1"/>
    <col min="7690" max="7691" width="15.5703125" customWidth="1"/>
    <col min="7936" max="7936" width="5" customWidth="1"/>
    <col min="7937" max="7937" width="12.5703125" customWidth="1"/>
    <col min="7938" max="7938" width="17.140625" customWidth="1"/>
    <col min="7939" max="7939" width="18.85546875" customWidth="1"/>
    <col min="7940" max="7940" width="25" customWidth="1"/>
    <col min="7941" max="7941" width="59" customWidth="1"/>
    <col min="7942" max="7942" width="11.7109375" customWidth="1"/>
    <col min="7943" max="7944" width="8.85546875" customWidth="1"/>
    <col min="7945" max="7945" width="14.140625" customWidth="1"/>
    <col min="7946" max="7947" width="15.5703125" customWidth="1"/>
    <col min="8192" max="8192" width="5" customWidth="1"/>
    <col min="8193" max="8193" width="12.5703125" customWidth="1"/>
    <col min="8194" max="8194" width="17.140625" customWidth="1"/>
    <col min="8195" max="8195" width="18.85546875" customWidth="1"/>
    <col min="8196" max="8196" width="25" customWidth="1"/>
    <col min="8197" max="8197" width="59" customWidth="1"/>
    <col min="8198" max="8198" width="11.7109375" customWidth="1"/>
    <col min="8199" max="8200" width="8.85546875" customWidth="1"/>
    <col min="8201" max="8201" width="14.140625" customWidth="1"/>
    <col min="8202" max="8203" width="15.5703125" customWidth="1"/>
    <col min="8448" max="8448" width="5" customWidth="1"/>
    <col min="8449" max="8449" width="12.5703125" customWidth="1"/>
    <col min="8450" max="8450" width="17.140625" customWidth="1"/>
    <col min="8451" max="8451" width="18.85546875" customWidth="1"/>
    <col min="8452" max="8452" width="25" customWidth="1"/>
    <col min="8453" max="8453" width="59" customWidth="1"/>
    <col min="8454" max="8454" width="11.7109375" customWidth="1"/>
    <col min="8455" max="8456" width="8.85546875" customWidth="1"/>
    <col min="8457" max="8457" width="14.140625" customWidth="1"/>
    <col min="8458" max="8459" width="15.5703125" customWidth="1"/>
    <col min="8704" max="8704" width="5" customWidth="1"/>
    <col min="8705" max="8705" width="12.5703125" customWidth="1"/>
    <col min="8706" max="8706" width="17.140625" customWidth="1"/>
    <col min="8707" max="8707" width="18.85546875" customWidth="1"/>
    <col min="8708" max="8708" width="25" customWidth="1"/>
    <col min="8709" max="8709" width="59" customWidth="1"/>
    <col min="8710" max="8710" width="11.7109375" customWidth="1"/>
    <col min="8711" max="8712" width="8.85546875" customWidth="1"/>
    <col min="8713" max="8713" width="14.140625" customWidth="1"/>
    <col min="8714" max="8715" width="15.5703125" customWidth="1"/>
    <col min="8960" max="8960" width="5" customWidth="1"/>
    <col min="8961" max="8961" width="12.5703125" customWidth="1"/>
    <col min="8962" max="8962" width="17.140625" customWidth="1"/>
    <col min="8963" max="8963" width="18.85546875" customWidth="1"/>
    <col min="8964" max="8964" width="25" customWidth="1"/>
    <col min="8965" max="8965" width="59" customWidth="1"/>
    <col min="8966" max="8966" width="11.7109375" customWidth="1"/>
    <col min="8967" max="8968" width="8.85546875" customWidth="1"/>
    <col min="8969" max="8969" width="14.140625" customWidth="1"/>
    <col min="8970" max="8971" width="15.5703125" customWidth="1"/>
    <col min="9216" max="9216" width="5" customWidth="1"/>
    <col min="9217" max="9217" width="12.5703125" customWidth="1"/>
    <col min="9218" max="9218" width="17.140625" customWidth="1"/>
    <col min="9219" max="9219" width="18.85546875" customWidth="1"/>
    <col min="9220" max="9220" width="25" customWidth="1"/>
    <col min="9221" max="9221" width="59" customWidth="1"/>
    <col min="9222" max="9222" width="11.7109375" customWidth="1"/>
    <col min="9223" max="9224" width="8.85546875" customWidth="1"/>
    <col min="9225" max="9225" width="14.140625" customWidth="1"/>
    <col min="9226" max="9227" width="15.5703125" customWidth="1"/>
    <col min="9472" max="9472" width="5" customWidth="1"/>
    <col min="9473" max="9473" width="12.5703125" customWidth="1"/>
    <col min="9474" max="9474" width="17.140625" customWidth="1"/>
    <col min="9475" max="9475" width="18.85546875" customWidth="1"/>
    <col min="9476" max="9476" width="25" customWidth="1"/>
    <col min="9477" max="9477" width="59" customWidth="1"/>
    <col min="9478" max="9478" width="11.7109375" customWidth="1"/>
    <col min="9479" max="9480" width="8.85546875" customWidth="1"/>
    <col min="9481" max="9481" width="14.140625" customWidth="1"/>
    <col min="9482" max="9483" width="15.5703125" customWidth="1"/>
    <col min="9728" max="9728" width="5" customWidth="1"/>
    <col min="9729" max="9729" width="12.5703125" customWidth="1"/>
    <col min="9730" max="9730" width="17.140625" customWidth="1"/>
    <col min="9731" max="9731" width="18.85546875" customWidth="1"/>
    <col min="9732" max="9732" width="25" customWidth="1"/>
    <col min="9733" max="9733" width="59" customWidth="1"/>
    <col min="9734" max="9734" width="11.7109375" customWidth="1"/>
    <col min="9735" max="9736" width="8.85546875" customWidth="1"/>
    <col min="9737" max="9737" width="14.140625" customWidth="1"/>
    <col min="9738" max="9739" width="15.5703125" customWidth="1"/>
    <col min="9984" max="9984" width="5" customWidth="1"/>
    <col min="9985" max="9985" width="12.5703125" customWidth="1"/>
    <col min="9986" max="9986" width="17.140625" customWidth="1"/>
    <col min="9987" max="9987" width="18.85546875" customWidth="1"/>
    <col min="9988" max="9988" width="25" customWidth="1"/>
    <col min="9989" max="9989" width="59" customWidth="1"/>
    <col min="9990" max="9990" width="11.7109375" customWidth="1"/>
    <col min="9991" max="9992" width="8.85546875" customWidth="1"/>
    <col min="9993" max="9993" width="14.140625" customWidth="1"/>
    <col min="9994" max="9995" width="15.5703125" customWidth="1"/>
    <col min="10240" max="10240" width="5" customWidth="1"/>
    <col min="10241" max="10241" width="12.5703125" customWidth="1"/>
    <col min="10242" max="10242" width="17.140625" customWidth="1"/>
    <col min="10243" max="10243" width="18.85546875" customWidth="1"/>
    <col min="10244" max="10244" width="25" customWidth="1"/>
    <col min="10245" max="10245" width="59" customWidth="1"/>
    <col min="10246" max="10246" width="11.7109375" customWidth="1"/>
    <col min="10247" max="10248" width="8.85546875" customWidth="1"/>
    <col min="10249" max="10249" width="14.140625" customWidth="1"/>
    <col min="10250" max="10251" width="15.5703125" customWidth="1"/>
    <col min="10496" max="10496" width="5" customWidth="1"/>
    <col min="10497" max="10497" width="12.5703125" customWidth="1"/>
    <col min="10498" max="10498" width="17.140625" customWidth="1"/>
    <col min="10499" max="10499" width="18.85546875" customWidth="1"/>
    <col min="10500" max="10500" width="25" customWidth="1"/>
    <col min="10501" max="10501" width="59" customWidth="1"/>
    <col min="10502" max="10502" width="11.7109375" customWidth="1"/>
    <col min="10503" max="10504" width="8.85546875" customWidth="1"/>
    <col min="10505" max="10505" width="14.140625" customWidth="1"/>
    <col min="10506" max="10507" width="15.5703125" customWidth="1"/>
    <col min="10752" max="10752" width="5" customWidth="1"/>
    <col min="10753" max="10753" width="12.5703125" customWidth="1"/>
    <col min="10754" max="10754" width="17.140625" customWidth="1"/>
    <col min="10755" max="10755" width="18.85546875" customWidth="1"/>
    <col min="10756" max="10756" width="25" customWidth="1"/>
    <col min="10757" max="10757" width="59" customWidth="1"/>
    <col min="10758" max="10758" width="11.7109375" customWidth="1"/>
    <col min="10759" max="10760" width="8.85546875" customWidth="1"/>
    <col min="10761" max="10761" width="14.140625" customWidth="1"/>
    <col min="10762" max="10763" width="15.5703125" customWidth="1"/>
    <col min="11008" max="11008" width="5" customWidth="1"/>
    <col min="11009" max="11009" width="12.5703125" customWidth="1"/>
    <col min="11010" max="11010" width="17.140625" customWidth="1"/>
    <col min="11011" max="11011" width="18.85546875" customWidth="1"/>
    <col min="11012" max="11012" width="25" customWidth="1"/>
    <col min="11013" max="11013" width="59" customWidth="1"/>
    <col min="11014" max="11014" width="11.7109375" customWidth="1"/>
    <col min="11015" max="11016" width="8.85546875" customWidth="1"/>
    <col min="11017" max="11017" width="14.140625" customWidth="1"/>
    <col min="11018" max="11019" width="15.5703125" customWidth="1"/>
    <col min="11264" max="11264" width="5" customWidth="1"/>
    <col min="11265" max="11265" width="12.5703125" customWidth="1"/>
    <col min="11266" max="11266" width="17.140625" customWidth="1"/>
    <col min="11267" max="11267" width="18.85546875" customWidth="1"/>
    <col min="11268" max="11268" width="25" customWidth="1"/>
    <col min="11269" max="11269" width="59" customWidth="1"/>
    <col min="11270" max="11270" width="11.7109375" customWidth="1"/>
    <col min="11271" max="11272" width="8.85546875" customWidth="1"/>
    <col min="11273" max="11273" width="14.140625" customWidth="1"/>
    <col min="11274" max="11275" width="15.5703125" customWidth="1"/>
    <col min="11520" max="11520" width="5" customWidth="1"/>
    <col min="11521" max="11521" width="12.5703125" customWidth="1"/>
    <col min="11522" max="11522" width="17.140625" customWidth="1"/>
    <col min="11523" max="11523" width="18.85546875" customWidth="1"/>
    <col min="11524" max="11524" width="25" customWidth="1"/>
    <col min="11525" max="11525" width="59" customWidth="1"/>
    <col min="11526" max="11526" width="11.7109375" customWidth="1"/>
    <col min="11527" max="11528" width="8.85546875" customWidth="1"/>
    <col min="11529" max="11529" width="14.140625" customWidth="1"/>
    <col min="11530" max="11531" width="15.5703125" customWidth="1"/>
    <col min="11776" max="11776" width="5" customWidth="1"/>
    <col min="11777" max="11777" width="12.5703125" customWidth="1"/>
    <col min="11778" max="11778" width="17.140625" customWidth="1"/>
    <col min="11779" max="11779" width="18.85546875" customWidth="1"/>
    <col min="11780" max="11780" width="25" customWidth="1"/>
    <col min="11781" max="11781" width="59" customWidth="1"/>
    <col min="11782" max="11782" width="11.7109375" customWidth="1"/>
    <col min="11783" max="11784" width="8.85546875" customWidth="1"/>
    <col min="11785" max="11785" width="14.140625" customWidth="1"/>
    <col min="11786" max="11787" width="15.5703125" customWidth="1"/>
    <col min="12032" max="12032" width="5" customWidth="1"/>
    <col min="12033" max="12033" width="12.5703125" customWidth="1"/>
    <col min="12034" max="12034" width="17.140625" customWidth="1"/>
    <col min="12035" max="12035" width="18.85546875" customWidth="1"/>
    <col min="12036" max="12036" width="25" customWidth="1"/>
    <col min="12037" max="12037" width="59" customWidth="1"/>
    <col min="12038" max="12038" width="11.7109375" customWidth="1"/>
    <col min="12039" max="12040" width="8.85546875" customWidth="1"/>
    <col min="12041" max="12041" width="14.140625" customWidth="1"/>
    <col min="12042" max="12043" width="15.5703125" customWidth="1"/>
    <col min="12288" max="12288" width="5" customWidth="1"/>
    <col min="12289" max="12289" width="12.5703125" customWidth="1"/>
    <col min="12290" max="12290" width="17.140625" customWidth="1"/>
    <col min="12291" max="12291" width="18.85546875" customWidth="1"/>
    <col min="12292" max="12292" width="25" customWidth="1"/>
    <col min="12293" max="12293" width="59" customWidth="1"/>
    <col min="12294" max="12294" width="11.7109375" customWidth="1"/>
    <col min="12295" max="12296" width="8.85546875" customWidth="1"/>
    <col min="12297" max="12297" width="14.140625" customWidth="1"/>
    <col min="12298" max="12299" width="15.5703125" customWidth="1"/>
    <col min="12544" max="12544" width="5" customWidth="1"/>
    <col min="12545" max="12545" width="12.5703125" customWidth="1"/>
    <col min="12546" max="12546" width="17.140625" customWidth="1"/>
    <col min="12547" max="12547" width="18.85546875" customWidth="1"/>
    <col min="12548" max="12548" width="25" customWidth="1"/>
    <col min="12549" max="12549" width="59" customWidth="1"/>
    <col min="12550" max="12550" width="11.7109375" customWidth="1"/>
    <col min="12551" max="12552" width="8.85546875" customWidth="1"/>
    <col min="12553" max="12553" width="14.140625" customWidth="1"/>
    <col min="12554" max="12555" width="15.5703125" customWidth="1"/>
    <col min="12800" max="12800" width="5" customWidth="1"/>
    <col min="12801" max="12801" width="12.5703125" customWidth="1"/>
    <col min="12802" max="12802" width="17.140625" customWidth="1"/>
    <col min="12803" max="12803" width="18.85546875" customWidth="1"/>
    <col min="12804" max="12804" width="25" customWidth="1"/>
    <col min="12805" max="12805" width="59" customWidth="1"/>
    <col min="12806" max="12806" width="11.7109375" customWidth="1"/>
    <col min="12807" max="12808" width="8.85546875" customWidth="1"/>
    <col min="12809" max="12809" width="14.140625" customWidth="1"/>
    <col min="12810" max="12811" width="15.5703125" customWidth="1"/>
    <col min="13056" max="13056" width="5" customWidth="1"/>
    <col min="13057" max="13057" width="12.5703125" customWidth="1"/>
    <col min="13058" max="13058" width="17.140625" customWidth="1"/>
    <col min="13059" max="13059" width="18.85546875" customWidth="1"/>
    <col min="13060" max="13060" width="25" customWidth="1"/>
    <col min="13061" max="13061" width="59" customWidth="1"/>
    <col min="13062" max="13062" width="11.7109375" customWidth="1"/>
    <col min="13063" max="13064" width="8.85546875" customWidth="1"/>
    <col min="13065" max="13065" width="14.140625" customWidth="1"/>
    <col min="13066" max="13067" width="15.5703125" customWidth="1"/>
    <col min="13312" max="13312" width="5" customWidth="1"/>
    <col min="13313" max="13313" width="12.5703125" customWidth="1"/>
    <col min="13314" max="13314" width="17.140625" customWidth="1"/>
    <col min="13315" max="13315" width="18.85546875" customWidth="1"/>
    <col min="13316" max="13316" width="25" customWidth="1"/>
    <col min="13317" max="13317" width="59" customWidth="1"/>
    <col min="13318" max="13318" width="11.7109375" customWidth="1"/>
    <col min="13319" max="13320" width="8.85546875" customWidth="1"/>
    <col min="13321" max="13321" width="14.140625" customWidth="1"/>
    <col min="13322" max="13323" width="15.5703125" customWidth="1"/>
    <col min="13568" max="13568" width="5" customWidth="1"/>
    <col min="13569" max="13569" width="12.5703125" customWidth="1"/>
    <col min="13570" max="13570" width="17.140625" customWidth="1"/>
    <col min="13571" max="13571" width="18.85546875" customWidth="1"/>
    <col min="13572" max="13572" width="25" customWidth="1"/>
    <col min="13573" max="13573" width="59" customWidth="1"/>
    <col min="13574" max="13574" width="11.7109375" customWidth="1"/>
    <col min="13575" max="13576" width="8.85546875" customWidth="1"/>
    <col min="13577" max="13577" width="14.140625" customWidth="1"/>
    <col min="13578" max="13579" width="15.5703125" customWidth="1"/>
    <col min="13824" max="13824" width="5" customWidth="1"/>
    <col min="13825" max="13825" width="12.5703125" customWidth="1"/>
    <col min="13826" max="13826" width="17.140625" customWidth="1"/>
    <col min="13827" max="13827" width="18.85546875" customWidth="1"/>
    <col min="13828" max="13828" width="25" customWidth="1"/>
    <col min="13829" max="13829" width="59" customWidth="1"/>
    <col min="13830" max="13830" width="11.7109375" customWidth="1"/>
    <col min="13831" max="13832" width="8.85546875" customWidth="1"/>
    <col min="13833" max="13833" width="14.140625" customWidth="1"/>
    <col min="13834" max="13835" width="15.5703125" customWidth="1"/>
    <col min="14080" max="14080" width="5" customWidth="1"/>
    <col min="14081" max="14081" width="12.5703125" customWidth="1"/>
    <col min="14082" max="14082" width="17.140625" customWidth="1"/>
    <col min="14083" max="14083" width="18.85546875" customWidth="1"/>
    <col min="14084" max="14084" width="25" customWidth="1"/>
    <col min="14085" max="14085" width="59" customWidth="1"/>
    <col min="14086" max="14086" width="11.7109375" customWidth="1"/>
    <col min="14087" max="14088" width="8.85546875" customWidth="1"/>
    <col min="14089" max="14089" width="14.140625" customWidth="1"/>
    <col min="14090" max="14091" width="15.5703125" customWidth="1"/>
    <col min="14336" max="14336" width="5" customWidth="1"/>
    <col min="14337" max="14337" width="12.5703125" customWidth="1"/>
    <col min="14338" max="14338" width="17.140625" customWidth="1"/>
    <col min="14339" max="14339" width="18.85546875" customWidth="1"/>
    <col min="14340" max="14340" width="25" customWidth="1"/>
    <col min="14341" max="14341" width="59" customWidth="1"/>
    <col min="14342" max="14342" width="11.7109375" customWidth="1"/>
    <col min="14343" max="14344" width="8.85546875" customWidth="1"/>
    <col min="14345" max="14345" width="14.140625" customWidth="1"/>
    <col min="14346" max="14347" width="15.5703125" customWidth="1"/>
    <col min="14592" max="14592" width="5" customWidth="1"/>
    <col min="14593" max="14593" width="12.5703125" customWidth="1"/>
    <col min="14594" max="14594" width="17.140625" customWidth="1"/>
    <col min="14595" max="14595" width="18.85546875" customWidth="1"/>
    <col min="14596" max="14596" width="25" customWidth="1"/>
    <col min="14597" max="14597" width="59" customWidth="1"/>
    <col min="14598" max="14598" width="11.7109375" customWidth="1"/>
    <col min="14599" max="14600" width="8.85546875" customWidth="1"/>
    <col min="14601" max="14601" width="14.140625" customWidth="1"/>
    <col min="14602" max="14603" width="15.5703125" customWidth="1"/>
    <col min="14848" max="14848" width="5" customWidth="1"/>
    <col min="14849" max="14849" width="12.5703125" customWidth="1"/>
    <col min="14850" max="14850" width="17.140625" customWidth="1"/>
    <col min="14851" max="14851" width="18.85546875" customWidth="1"/>
    <col min="14852" max="14852" width="25" customWidth="1"/>
    <col min="14853" max="14853" width="59" customWidth="1"/>
    <col min="14854" max="14854" width="11.7109375" customWidth="1"/>
    <col min="14855" max="14856" width="8.85546875" customWidth="1"/>
    <col min="14857" max="14857" width="14.140625" customWidth="1"/>
    <col min="14858" max="14859" width="15.5703125" customWidth="1"/>
    <col min="15104" max="15104" width="5" customWidth="1"/>
    <col min="15105" max="15105" width="12.5703125" customWidth="1"/>
    <col min="15106" max="15106" width="17.140625" customWidth="1"/>
    <col min="15107" max="15107" width="18.85546875" customWidth="1"/>
    <col min="15108" max="15108" width="25" customWidth="1"/>
    <col min="15109" max="15109" width="59" customWidth="1"/>
    <col min="15110" max="15110" width="11.7109375" customWidth="1"/>
    <col min="15111" max="15112" width="8.85546875" customWidth="1"/>
    <col min="15113" max="15113" width="14.140625" customWidth="1"/>
    <col min="15114" max="15115" width="15.5703125" customWidth="1"/>
    <col min="15360" max="15360" width="5" customWidth="1"/>
    <col min="15361" max="15361" width="12.5703125" customWidth="1"/>
    <col min="15362" max="15362" width="17.140625" customWidth="1"/>
    <col min="15363" max="15363" width="18.85546875" customWidth="1"/>
    <col min="15364" max="15364" width="25" customWidth="1"/>
    <col min="15365" max="15365" width="59" customWidth="1"/>
    <col min="15366" max="15366" width="11.7109375" customWidth="1"/>
    <col min="15367" max="15368" width="8.85546875" customWidth="1"/>
    <col min="15369" max="15369" width="14.140625" customWidth="1"/>
    <col min="15370" max="15371" width="15.5703125" customWidth="1"/>
    <col min="15616" max="15616" width="5" customWidth="1"/>
    <col min="15617" max="15617" width="12.5703125" customWidth="1"/>
    <col min="15618" max="15618" width="17.140625" customWidth="1"/>
    <col min="15619" max="15619" width="18.85546875" customWidth="1"/>
    <col min="15620" max="15620" width="25" customWidth="1"/>
    <col min="15621" max="15621" width="59" customWidth="1"/>
    <col min="15622" max="15622" width="11.7109375" customWidth="1"/>
    <col min="15623" max="15624" width="8.85546875" customWidth="1"/>
    <col min="15625" max="15625" width="14.140625" customWidth="1"/>
    <col min="15626" max="15627" width="15.5703125" customWidth="1"/>
    <col min="15872" max="15872" width="5" customWidth="1"/>
    <col min="15873" max="15873" width="12.5703125" customWidth="1"/>
    <col min="15874" max="15874" width="17.140625" customWidth="1"/>
    <col min="15875" max="15875" width="18.85546875" customWidth="1"/>
    <col min="15876" max="15876" width="25" customWidth="1"/>
    <col min="15877" max="15877" width="59" customWidth="1"/>
    <col min="15878" max="15878" width="11.7109375" customWidth="1"/>
    <col min="15879" max="15880" width="8.85546875" customWidth="1"/>
    <col min="15881" max="15881" width="14.140625" customWidth="1"/>
    <col min="15882" max="15883" width="15.5703125" customWidth="1"/>
    <col min="16128" max="16128" width="5" customWidth="1"/>
    <col min="16129" max="16129" width="12.5703125" customWidth="1"/>
    <col min="16130" max="16130" width="17.140625" customWidth="1"/>
    <col min="16131" max="16131" width="18.85546875" customWidth="1"/>
    <col min="16132" max="16132" width="25" customWidth="1"/>
    <col min="16133" max="16133" width="59" customWidth="1"/>
    <col min="16134" max="16134" width="11.7109375" customWidth="1"/>
    <col min="16135" max="16136" width="8.85546875" customWidth="1"/>
    <col min="16137" max="16137" width="14.140625" customWidth="1"/>
    <col min="16138" max="16139" width="15.5703125" customWidth="1"/>
  </cols>
  <sheetData>
    <row r="1" spans="1:13" s="37" customFormat="1" ht="15.75" x14ac:dyDescent="0.25">
      <c r="A1" s="56" t="s">
        <v>1240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6.5" customHeight="1" thickBot="1" x14ac:dyDescent="0.3">
      <c r="A2" s="51"/>
      <c r="B2" s="51"/>
      <c r="C2" s="51"/>
      <c r="D2" s="60" t="s">
        <v>1241</v>
      </c>
      <c r="E2" s="60"/>
      <c r="F2" s="57" t="s">
        <v>1242</v>
      </c>
      <c r="G2" s="57"/>
      <c r="H2" s="38"/>
      <c r="I2" s="38"/>
      <c r="J2" s="2"/>
    </row>
    <row r="3" spans="1:13" ht="15.75" customHeight="1" thickBot="1" x14ac:dyDescent="0.3">
      <c r="A3" s="51"/>
      <c r="B3" s="51"/>
      <c r="C3" s="51"/>
      <c r="D3" s="39" t="s">
        <v>1243</v>
      </c>
      <c r="E3" s="49"/>
      <c r="F3" s="40" t="s">
        <v>1244</v>
      </c>
      <c r="G3" s="41" t="s">
        <v>1204</v>
      </c>
      <c r="H3" s="58"/>
      <c r="I3" s="59"/>
      <c r="J3" s="42" t="s">
        <v>0</v>
      </c>
      <c r="K3" s="52">
        <v>0</v>
      </c>
      <c r="L3" s="53"/>
    </row>
    <row r="4" spans="1:13" ht="30.75" customHeight="1" thickBot="1" x14ac:dyDescent="0.3">
      <c r="A4" s="51"/>
      <c r="B4" s="51"/>
      <c r="C4" s="51"/>
      <c r="D4" s="43" t="s">
        <v>1245</v>
      </c>
      <c r="E4" s="48"/>
      <c r="F4" s="44" t="s">
        <v>1243</v>
      </c>
      <c r="G4" s="45" t="str">
        <f>VLOOKUP(G3,Telefony!$B$4:$C$15,2,0)</f>
        <v>600 305 292 </v>
      </c>
      <c r="H4" s="58"/>
      <c r="I4" s="59"/>
      <c r="J4" s="42" t="s">
        <v>1246</v>
      </c>
      <c r="K4" s="54">
        <f>SUM(L7:L304)</f>
        <v>0</v>
      </c>
      <c r="L4" s="55"/>
    </row>
    <row r="5" spans="1:13" s="10" customFormat="1" ht="24" customHeight="1" x14ac:dyDescent="0.25">
      <c r="A5" s="50" t="s">
        <v>1249</v>
      </c>
      <c r="B5" s="50"/>
      <c r="C5" s="50"/>
      <c r="D5" s="46" t="s">
        <v>1247</v>
      </c>
      <c r="E5" s="7"/>
      <c r="F5" s="8" t="s">
        <v>1248</v>
      </c>
      <c r="G5" s="8"/>
      <c r="H5" s="8"/>
      <c r="I5" s="8"/>
      <c r="J5" s="47"/>
      <c r="K5" s="9"/>
      <c r="L5" s="9"/>
    </row>
    <row r="6" spans="1:13" s="18" customFormat="1" ht="45.75" customHeight="1" x14ac:dyDescent="0.25">
      <c r="A6" s="11" t="s">
        <v>1</v>
      </c>
      <c r="B6" s="12" t="s">
        <v>2</v>
      </c>
      <c r="C6" s="13" t="s">
        <v>3</v>
      </c>
      <c r="D6" s="14" t="s">
        <v>4</v>
      </c>
      <c r="E6" s="15" t="s">
        <v>5</v>
      </c>
      <c r="F6" s="13" t="s">
        <v>6</v>
      </c>
      <c r="G6" s="16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7" t="s">
        <v>13</v>
      </c>
    </row>
    <row r="7" spans="1:13" s="28" customFormat="1" ht="15.75" x14ac:dyDescent="0.25">
      <c r="A7" s="19">
        <v>1</v>
      </c>
      <c r="B7" s="19"/>
      <c r="C7" s="20" t="s">
        <v>14</v>
      </c>
      <c r="D7" s="21">
        <f ca="1">HYPERLINK(Cennik202032[[#This Row],[Kolumna1]],Cennik202032[[#This Row],[Symbol]])</f>
        <v>925861</v>
      </c>
      <c r="E7" s="22" t="s">
        <v>15</v>
      </c>
      <c r="F7" s="23" t="s">
        <v>16</v>
      </c>
      <c r="G7" s="19" t="s">
        <v>17</v>
      </c>
      <c r="H7" s="23" t="s">
        <v>18</v>
      </c>
      <c r="I7" s="24">
        <v>50.34</v>
      </c>
      <c r="J7" s="25">
        <f>I7-I7*$K$3</f>
        <v>50.34</v>
      </c>
      <c r="K7" s="26"/>
      <c r="L7" s="25">
        <f t="shared" ref="L7:L70" si="0">(J7*K7)</f>
        <v>0</v>
      </c>
      <c r="M7" s="27" t="s">
        <v>19</v>
      </c>
    </row>
    <row r="8" spans="1:13" s="28" customFormat="1" ht="15.75" x14ac:dyDescent="0.25">
      <c r="A8" s="19">
        <v>2</v>
      </c>
      <c r="B8" s="19"/>
      <c r="C8" s="20" t="s">
        <v>20</v>
      </c>
      <c r="D8" s="21">
        <f ca="1">HYPERLINK(Cennik202032[[#This Row],[Kolumna1]],Cennik202032[[#This Row],[Symbol]])</f>
        <v>925811</v>
      </c>
      <c r="E8" s="22" t="s">
        <v>15</v>
      </c>
      <c r="F8" s="23" t="s">
        <v>21</v>
      </c>
      <c r="G8" s="19" t="s">
        <v>17</v>
      </c>
      <c r="H8" s="23" t="s">
        <v>18</v>
      </c>
      <c r="I8" s="24">
        <v>74.02</v>
      </c>
      <c r="J8" s="25">
        <f t="shared" ref="J8:J71" si="1">I8-I8*$K$3</f>
        <v>74.02</v>
      </c>
      <c r="K8" s="26"/>
      <c r="L8" s="25">
        <f t="shared" si="0"/>
        <v>0</v>
      </c>
      <c r="M8" s="27" t="s">
        <v>22</v>
      </c>
    </row>
    <row r="9" spans="1:13" s="28" customFormat="1" ht="15.75" x14ac:dyDescent="0.25">
      <c r="A9" s="19">
        <v>3</v>
      </c>
      <c r="B9" s="19"/>
      <c r="C9" s="20" t="s">
        <v>23</v>
      </c>
      <c r="D9" s="21">
        <f ca="1">HYPERLINK(Cennik202032[[#This Row],[Kolumna1]],Cennik202032[[#This Row],[Symbol]])</f>
        <v>925815</v>
      </c>
      <c r="E9" s="22" t="s">
        <v>15</v>
      </c>
      <c r="F9" s="23" t="s">
        <v>24</v>
      </c>
      <c r="G9" s="19" t="s">
        <v>17</v>
      </c>
      <c r="H9" s="23" t="s">
        <v>18</v>
      </c>
      <c r="I9" s="24">
        <v>34.93</v>
      </c>
      <c r="J9" s="25">
        <f t="shared" si="1"/>
        <v>34.93</v>
      </c>
      <c r="K9" s="26"/>
      <c r="L9" s="25">
        <f t="shared" si="0"/>
        <v>0</v>
      </c>
      <c r="M9" s="27" t="s">
        <v>25</v>
      </c>
    </row>
    <row r="10" spans="1:13" s="28" customFormat="1" ht="15.75" x14ac:dyDescent="0.25">
      <c r="A10" s="19">
        <v>4</v>
      </c>
      <c r="B10" s="19"/>
      <c r="C10" s="20" t="s">
        <v>26</v>
      </c>
      <c r="D10" s="21">
        <f ca="1">HYPERLINK(Cennik202032[[#This Row],[Kolumna1]],Cennik202032[[#This Row],[Symbol]])</f>
        <v>926423</v>
      </c>
      <c r="E10" s="22" t="s">
        <v>15</v>
      </c>
      <c r="F10" s="23" t="s">
        <v>27</v>
      </c>
      <c r="G10" s="19" t="s">
        <v>17</v>
      </c>
      <c r="H10" s="23" t="s">
        <v>18</v>
      </c>
      <c r="I10" s="24">
        <v>40.78</v>
      </c>
      <c r="J10" s="25">
        <f t="shared" si="1"/>
        <v>40.78</v>
      </c>
      <c r="K10" s="26"/>
      <c r="L10" s="25">
        <f t="shared" si="0"/>
        <v>0</v>
      </c>
      <c r="M10" s="27" t="s">
        <v>28</v>
      </c>
    </row>
    <row r="11" spans="1:13" s="28" customFormat="1" ht="15.75" x14ac:dyDescent="0.25">
      <c r="A11" s="19">
        <v>5</v>
      </c>
      <c r="B11" s="19"/>
      <c r="C11" s="20" t="s">
        <v>29</v>
      </c>
      <c r="D11" s="21">
        <f ca="1">HYPERLINK(Cennik202032[[#This Row],[Kolumna1]],Cennik202032[[#This Row],[Symbol]])</f>
        <v>926427</v>
      </c>
      <c r="E11" s="22" t="s">
        <v>15</v>
      </c>
      <c r="F11" s="23" t="s">
        <v>30</v>
      </c>
      <c r="G11" s="19" t="s">
        <v>17</v>
      </c>
      <c r="H11" s="23" t="s">
        <v>18</v>
      </c>
      <c r="I11" s="24">
        <v>40.78</v>
      </c>
      <c r="J11" s="25">
        <f t="shared" si="1"/>
        <v>40.78</v>
      </c>
      <c r="K11" s="26"/>
      <c r="L11" s="25">
        <f>(J11*K11)</f>
        <v>0</v>
      </c>
      <c r="M11" s="27" t="s">
        <v>31</v>
      </c>
    </row>
    <row r="12" spans="1:13" s="28" customFormat="1" ht="15.75" x14ac:dyDescent="0.25">
      <c r="A12" s="19">
        <v>6</v>
      </c>
      <c r="B12" s="19"/>
      <c r="C12" s="20" t="s">
        <v>32</v>
      </c>
      <c r="D12" s="21">
        <f ca="1">HYPERLINK(Cennik202032[[#This Row],[Kolumna1]],Cennik202032[[#This Row],[Symbol]])</f>
        <v>926431</v>
      </c>
      <c r="E12" s="22" t="s">
        <v>15</v>
      </c>
      <c r="F12" s="23" t="s">
        <v>33</v>
      </c>
      <c r="G12" s="19" t="s">
        <v>17</v>
      </c>
      <c r="H12" s="23" t="s">
        <v>18</v>
      </c>
      <c r="I12" s="24">
        <v>40.78</v>
      </c>
      <c r="J12" s="25">
        <f t="shared" si="1"/>
        <v>40.78</v>
      </c>
      <c r="K12" s="26"/>
      <c r="L12" s="25">
        <f t="shared" si="0"/>
        <v>0</v>
      </c>
      <c r="M12" s="27" t="s">
        <v>34</v>
      </c>
    </row>
    <row r="13" spans="1:13" s="28" customFormat="1" ht="15.75" x14ac:dyDescent="0.25">
      <c r="A13" s="19">
        <v>7</v>
      </c>
      <c r="B13" s="19"/>
      <c r="C13" s="20" t="s">
        <v>35</v>
      </c>
      <c r="D13" s="21">
        <f ca="1">HYPERLINK(Cennik202032[[#This Row],[Kolumna1]],Cennik202032[[#This Row],[Symbol]])</f>
        <v>926435</v>
      </c>
      <c r="E13" s="22" t="s">
        <v>15</v>
      </c>
      <c r="F13" s="23" t="s">
        <v>36</v>
      </c>
      <c r="G13" s="19" t="s">
        <v>17</v>
      </c>
      <c r="H13" s="23" t="s">
        <v>18</v>
      </c>
      <c r="I13" s="24">
        <v>40.78</v>
      </c>
      <c r="J13" s="25">
        <f t="shared" si="1"/>
        <v>40.78</v>
      </c>
      <c r="K13" s="26"/>
      <c r="L13" s="25">
        <f t="shared" si="0"/>
        <v>0</v>
      </c>
      <c r="M13" s="27" t="s">
        <v>37</v>
      </c>
    </row>
    <row r="14" spans="1:13" s="28" customFormat="1" ht="15.75" x14ac:dyDescent="0.25">
      <c r="A14" s="19">
        <v>8</v>
      </c>
      <c r="B14" s="19"/>
      <c r="C14" s="20" t="s">
        <v>38</v>
      </c>
      <c r="D14" s="21">
        <f ca="1">HYPERLINK(Cennik202032[[#This Row],[Kolumna1]],Cennik202032[[#This Row],[Symbol]])</f>
        <v>926438</v>
      </c>
      <c r="E14" s="22" t="s">
        <v>15</v>
      </c>
      <c r="F14" s="23" t="s">
        <v>39</v>
      </c>
      <c r="G14" s="19" t="s">
        <v>17</v>
      </c>
      <c r="H14" s="23" t="s">
        <v>18</v>
      </c>
      <c r="I14" s="24">
        <v>40.78</v>
      </c>
      <c r="J14" s="25">
        <f t="shared" si="1"/>
        <v>40.78</v>
      </c>
      <c r="K14" s="26"/>
      <c r="L14" s="25">
        <f t="shared" si="0"/>
        <v>0</v>
      </c>
      <c r="M14" s="27" t="s">
        <v>40</v>
      </c>
    </row>
    <row r="15" spans="1:13" s="28" customFormat="1" ht="15.75" x14ac:dyDescent="0.25">
      <c r="A15" s="19">
        <v>9</v>
      </c>
      <c r="B15" s="19"/>
      <c r="C15" s="20" t="s">
        <v>41</v>
      </c>
      <c r="D15" s="21">
        <f ca="1">HYPERLINK(Cennik202032[[#This Row],[Kolumna1]],Cennik202032[[#This Row],[Symbol]])</f>
        <v>926441</v>
      </c>
      <c r="E15" s="22" t="s">
        <v>15</v>
      </c>
      <c r="F15" s="23" t="s">
        <v>42</v>
      </c>
      <c r="G15" s="19" t="s">
        <v>17</v>
      </c>
      <c r="H15" s="23" t="s">
        <v>18</v>
      </c>
      <c r="I15" s="24">
        <v>40.78</v>
      </c>
      <c r="J15" s="25">
        <f t="shared" si="1"/>
        <v>40.78</v>
      </c>
      <c r="K15" s="26"/>
      <c r="L15" s="25">
        <f t="shared" si="0"/>
        <v>0</v>
      </c>
      <c r="M15" s="27" t="s">
        <v>43</v>
      </c>
    </row>
    <row r="16" spans="1:13" s="28" customFormat="1" ht="15.75" x14ac:dyDescent="0.25">
      <c r="A16" s="19">
        <v>10</v>
      </c>
      <c r="B16" s="19"/>
      <c r="C16" s="20" t="s">
        <v>44</v>
      </c>
      <c r="D16" s="21">
        <f ca="1">HYPERLINK(Cennik202032[[#This Row],[Kolumna1]],Cennik202032[[#This Row],[Symbol]])</f>
        <v>928431</v>
      </c>
      <c r="E16" s="22" t="s">
        <v>15</v>
      </c>
      <c r="F16" s="23" t="s">
        <v>45</v>
      </c>
      <c r="G16" s="19" t="s">
        <v>17</v>
      </c>
      <c r="H16" s="23" t="s">
        <v>18</v>
      </c>
      <c r="I16" s="24">
        <v>40.78</v>
      </c>
      <c r="J16" s="25">
        <f t="shared" si="1"/>
        <v>40.78</v>
      </c>
      <c r="K16" s="26"/>
      <c r="L16" s="25">
        <f t="shared" si="0"/>
        <v>0</v>
      </c>
      <c r="M16" s="27" t="s">
        <v>46</v>
      </c>
    </row>
    <row r="17" spans="1:13" s="28" customFormat="1" ht="15.75" x14ac:dyDescent="0.25">
      <c r="A17" s="19">
        <v>11</v>
      </c>
      <c r="B17" s="19"/>
      <c r="C17" s="20" t="s">
        <v>47</v>
      </c>
      <c r="D17" s="21">
        <f ca="1">HYPERLINK(Cennik202032[[#This Row],[Kolumna1]],Cennik202032[[#This Row],[Symbol]])</f>
        <v>838111</v>
      </c>
      <c r="E17" s="22" t="s">
        <v>15</v>
      </c>
      <c r="F17" s="23" t="s">
        <v>48</v>
      </c>
      <c r="G17" s="19" t="s">
        <v>17</v>
      </c>
      <c r="H17" s="23" t="s">
        <v>18</v>
      </c>
      <c r="I17" s="24">
        <v>31.02</v>
      </c>
      <c r="J17" s="25">
        <f t="shared" si="1"/>
        <v>31.02</v>
      </c>
      <c r="K17" s="26"/>
      <c r="L17" s="25">
        <f t="shared" si="0"/>
        <v>0</v>
      </c>
      <c r="M17" s="27" t="s">
        <v>49</v>
      </c>
    </row>
    <row r="18" spans="1:13" s="28" customFormat="1" ht="15.75" x14ac:dyDescent="0.25">
      <c r="A18" s="19">
        <v>12</v>
      </c>
      <c r="B18" s="19"/>
      <c r="C18" s="20" t="s">
        <v>50</v>
      </c>
      <c r="D18" s="21">
        <f ca="1">HYPERLINK(Cennik202032[[#This Row],[Kolumna1]],Cennik202032[[#This Row],[Symbol]])</f>
        <v>920316</v>
      </c>
      <c r="E18" s="22" t="s">
        <v>15</v>
      </c>
      <c r="F18" s="23" t="s">
        <v>51</v>
      </c>
      <c r="G18" s="19" t="s">
        <v>17</v>
      </c>
      <c r="H18" s="23" t="s">
        <v>18</v>
      </c>
      <c r="I18" s="24">
        <v>31.02</v>
      </c>
      <c r="J18" s="25">
        <f t="shared" si="1"/>
        <v>31.02</v>
      </c>
      <c r="K18" s="26"/>
      <c r="L18" s="25">
        <f t="shared" si="0"/>
        <v>0</v>
      </c>
      <c r="M18" s="27" t="s">
        <v>52</v>
      </c>
    </row>
    <row r="19" spans="1:13" s="28" customFormat="1" ht="15.75" x14ac:dyDescent="0.25">
      <c r="A19" s="19">
        <v>13</v>
      </c>
      <c r="B19" s="19"/>
      <c r="C19" s="20" t="s">
        <v>53</v>
      </c>
      <c r="D19" s="21">
        <f ca="1">HYPERLINK(Cennik202032[[#This Row],[Kolumna1]],Cennik202032[[#This Row],[Symbol]])</f>
        <v>920320</v>
      </c>
      <c r="E19" s="22" t="s">
        <v>15</v>
      </c>
      <c r="F19" s="23" t="s">
        <v>54</v>
      </c>
      <c r="G19" s="19" t="s">
        <v>17</v>
      </c>
      <c r="H19" s="23" t="s">
        <v>18</v>
      </c>
      <c r="I19" s="24">
        <v>31.02</v>
      </c>
      <c r="J19" s="25">
        <f t="shared" si="1"/>
        <v>31.02</v>
      </c>
      <c r="K19" s="26"/>
      <c r="L19" s="25">
        <f t="shared" si="0"/>
        <v>0</v>
      </c>
      <c r="M19" s="27" t="s">
        <v>55</v>
      </c>
    </row>
    <row r="20" spans="1:13" s="28" customFormat="1" ht="15.75" x14ac:dyDescent="0.25">
      <c r="A20" s="19">
        <v>14</v>
      </c>
      <c r="B20" s="19"/>
      <c r="C20" s="20" t="s">
        <v>56</v>
      </c>
      <c r="D20" s="21">
        <f ca="1">HYPERLINK(Cennik202032[[#This Row],[Kolumna1]],Cennik202032[[#This Row],[Symbol]])</f>
        <v>920324</v>
      </c>
      <c r="E20" s="22" t="s">
        <v>15</v>
      </c>
      <c r="F20" s="23" t="s">
        <v>57</v>
      </c>
      <c r="G20" s="19" t="s">
        <v>17</v>
      </c>
      <c r="H20" s="23" t="s">
        <v>18</v>
      </c>
      <c r="I20" s="24">
        <v>31.02</v>
      </c>
      <c r="J20" s="25">
        <f t="shared" si="1"/>
        <v>31.02</v>
      </c>
      <c r="K20" s="26"/>
      <c r="L20" s="25">
        <f t="shared" si="0"/>
        <v>0</v>
      </c>
      <c r="M20" s="27" t="s">
        <v>58</v>
      </c>
    </row>
    <row r="21" spans="1:13" s="28" customFormat="1" ht="15.75" x14ac:dyDescent="0.25">
      <c r="A21" s="19">
        <v>15</v>
      </c>
      <c r="B21" s="19"/>
      <c r="C21" s="20" t="s">
        <v>59</v>
      </c>
      <c r="D21" s="21">
        <f ca="1">HYPERLINK(Cennik202032[[#This Row],[Kolumna1]],Cennik202032[[#This Row],[Symbol]])</f>
        <v>838891</v>
      </c>
      <c r="E21" s="22" t="s">
        <v>60</v>
      </c>
      <c r="F21" s="23" t="s">
        <v>61</v>
      </c>
      <c r="G21" s="19" t="s">
        <v>17</v>
      </c>
      <c r="H21" s="23" t="s">
        <v>18</v>
      </c>
      <c r="I21" s="24">
        <v>58.34</v>
      </c>
      <c r="J21" s="25">
        <f t="shared" si="1"/>
        <v>58.34</v>
      </c>
      <c r="K21" s="26"/>
      <c r="L21" s="25">
        <f t="shared" si="0"/>
        <v>0</v>
      </c>
      <c r="M21" s="27" t="s">
        <v>62</v>
      </c>
    </row>
    <row r="22" spans="1:13" s="28" customFormat="1" ht="15.75" x14ac:dyDescent="0.25">
      <c r="A22" s="19">
        <v>16</v>
      </c>
      <c r="B22" s="19"/>
      <c r="C22" s="20" t="s">
        <v>63</v>
      </c>
      <c r="D22" s="21">
        <f ca="1">HYPERLINK(Cennik202032[[#This Row],[Kolumna1]],Cennik202032[[#This Row],[Symbol]])</f>
        <v>928427</v>
      </c>
      <c r="E22" s="22" t="s">
        <v>64</v>
      </c>
      <c r="F22" s="23" t="s">
        <v>65</v>
      </c>
      <c r="G22" s="19" t="s">
        <v>17</v>
      </c>
      <c r="H22" s="23" t="s">
        <v>18</v>
      </c>
      <c r="I22" s="24">
        <v>58.34</v>
      </c>
      <c r="J22" s="25">
        <f t="shared" si="1"/>
        <v>58.34</v>
      </c>
      <c r="K22" s="26"/>
      <c r="L22" s="25">
        <f t="shared" si="0"/>
        <v>0</v>
      </c>
      <c r="M22" s="27"/>
    </row>
    <row r="23" spans="1:13" s="28" customFormat="1" ht="15.75" x14ac:dyDescent="0.25">
      <c r="A23" s="19">
        <v>17</v>
      </c>
      <c r="B23" s="19"/>
      <c r="C23" s="20" t="s">
        <v>66</v>
      </c>
      <c r="D23" s="21">
        <f ca="1">HYPERLINK(Cennik202032[[#This Row],[Kolumna1]],Cennik202032[[#This Row],[Symbol]])</f>
        <v>839896</v>
      </c>
      <c r="E23" s="22" t="s">
        <v>67</v>
      </c>
      <c r="F23" s="23" t="s">
        <v>68</v>
      </c>
      <c r="G23" s="19" t="s">
        <v>17</v>
      </c>
      <c r="H23" s="23" t="s">
        <v>18</v>
      </c>
      <c r="I23" s="24">
        <v>61.12</v>
      </c>
      <c r="J23" s="25">
        <f t="shared" si="1"/>
        <v>61.12</v>
      </c>
      <c r="K23" s="26"/>
      <c r="L23" s="25">
        <f t="shared" si="0"/>
        <v>0</v>
      </c>
      <c r="M23" s="27" t="s">
        <v>69</v>
      </c>
    </row>
    <row r="24" spans="1:13" s="28" customFormat="1" ht="15.75" x14ac:dyDescent="0.25">
      <c r="A24" s="19">
        <v>18</v>
      </c>
      <c r="B24" s="19"/>
      <c r="C24" s="20" t="s">
        <v>70</v>
      </c>
      <c r="D24" s="21">
        <f ca="1">HYPERLINK(Cennik202032[[#This Row],[Kolumna1]],Cennik202032[[#This Row],[Symbol]])</f>
        <v>924603</v>
      </c>
      <c r="E24" s="22" t="s">
        <v>71</v>
      </c>
      <c r="F24" s="23" t="s">
        <v>72</v>
      </c>
      <c r="G24" s="19" t="s">
        <v>17</v>
      </c>
      <c r="H24" s="23" t="s">
        <v>18</v>
      </c>
      <c r="I24" s="24">
        <v>61.17</v>
      </c>
      <c r="J24" s="25">
        <f t="shared" si="1"/>
        <v>61.17</v>
      </c>
      <c r="K24" s="26"/>
      <c r="L24" s="25">
        <f t="shared" si="0"/>
        <v>0</v>
      </c>
      <c r="M24" s="27" t="s">
        <v>73</v>
      </c>
    </row>
    <row r="25" spans="1:13" s="28" customFormat="1" ht="15.75" x14ac:dyDescent="0.25">
      <c r="A25" s="19">
        <v>19</v>
      </c>
      <c r="B25" s="19"/>
      <c r="C25" s="20" t="s">
        <v>74</v>
      </c>
      <c r="D25" s="21">
        <f ca="1">HYPERLINK(Cennik202032[[#This Row],[Kolumna1]],Cennik202032[[#This Row],[Symbol]])</f>
        <v>88268</v>
      </c>
      <c r="E25" s="22" t="s">
        <v>71</v>
      </c>
      <c r="F25" s="23" t="s">
        <v>75</v>
      </c>
      <c r="G25" s="19" t="s">
        <v>17</v>
      </c>
      <c r="H25" s="23" t="s">
        <v>18</v>
      </c>
      <c r="I25" s="24">
        <v>59.91</v>
      </c>
      <c r="J25" s="25">
        <f t="shared" si="1"/>
        <v>59.91</v>
      </c>
      <c r="K25" s="26"/>
      <c r="L25" s="25">
        <f t="shared" si="0"/>
        <v>0</v>
      </c>
      <c r="M25" s="27" t="s">
        <v>76</v>
      </c>
    </row>
    <row r="26" spans="1:13" s="28" customFormat="1" ht="15.75" x14ac:dyDescent="0.25">
      <c r="A26" s="19">
        <v>20</v>
      </c>
      <c r="B26" s="19"/>
      <c r="C26" s="20" t="s">
        <v>77</v>
      </c>
      <c r="D26" s="21">
        <f ca="1">HYPERLINK(Cennik202032[[#This Row],[Kolumna1]],Cennik202032[[#This Row],[Symbol]])</f>
        <v>920152</v>
      </c>
      <c r="E26" s="22" t="s">
        <v>78</v>
      </c>
      <c r="F26" s="23" t="s">
        <v>79</v>
      </c>
      <c r="G26" s="19" t="s">
        <v>80</v>
      </c>
      <c r="H26" s="23" t="s">
        <v>18</v>
      </c>
      <c r="I26" s="24">
        <v>68.099999999999994</v>
      </c>
      <c r="J26" s="25">
        <f t="shared" si="1"/>
        <v>68.099999999999994</v>
      </c>
      <c r="K26" s="26"/>
      <c r="L26" s="25">
        <f t="shared" si="0"/>
        <v>0</v>
      </c>
      <c r="M26" s="27" t="s">
        <v>81</v>
      </c>
    </row>
    <row r="27" spans="1:13" s="28" customFormat="1" ht="15.75" x14ac:dyDescent="0.25">
      <c r="A27" s="19">
        <v>21</v>
      </c>
      <c r="B27" s="19"/>
      <c r="C27" s="20" t="s">
        <v>82</v>
      </c>
      <c r="D27" s="21">
        <f ca="1">HYPERLINK(Cennik202032[[#This Row],[Kolumna1]],Cennik202032[[#This Row],[Symbol]])</f>
        <v>923251</v>
      </c>
      <c r="E27" s="22" t="s">
        <v>78</v>
      </c>
      <c r="F27" s="23" t="s">
        <v>83</v>
      </c>
      <c r="G27" s="19" t="s">
        <v>80</v>
      </c>
      <c r="H27" s="23" t="s">
        <v>18</v>
      </c>
      <c r="I27" s="24">
        <v>68.099999999999994</v>
      </c>
      <c r="J27" s="25">
        <f t="shared" si="1"/>
        <v>68.099999999999994</v>
      </c>
      <c r="K27" s="26"/>
      <c r="L27" s="25">
        <f t="shared" si="0"/>
        <v>0</v>
      </c>
      <c r="M27" s="27" t="s">
        <v>84</v>
      </c>
    </row>
    <row r="28" spans="1:13" s="28" customFormat="1" ht="15.75" x14ac:dyDescent="0.25">
      <c r="A28" s="19">
        <v>22</v>
      </c>
      <c r="B28" s="19"/>
      <c r="C28" s="20" t="s">
        <v>85</v>
      </c>
      <c r="D28" s="21">
        <f ca="1">HYPERLINK(Cennik202032[[#This Row],[Kolumna1]],Cennik202032[[#This Row],[Symbol]])</f>
        <v>927443</v>
      </c>
      <c r="E28" s="22" t="s">
        <v>78</v>
      </c>
      <c r="F28" s="23" t="s">
        <v>86</v>
      </c>
      <c r="G28" s="19" t="s">
        <v>80</v>
      </c>
      <c r="H28" s="23" t="s">
        <v>18</v>
      </c>
      <c r="I28" s="24">
        <v>68.099999999999994</v>
      </c>
      <c r="J28" s="25">
        <f t="shared" si="1"/>
        <v>68.099999999999994</v>
      </c>
      <c r="K28" s="26"/>
      <c r="L28" s="25">
        <f t="shared" si="0"/>
        <v>0</v>
      </c>
      <c r="M28" s="27" t="s">
        <v>87</v>
      </c>
    </row>
    <row r="29" spans="1:13" s="28" customFormat="1" ht="25.5" x14ac:dyDescent="0.25">
      <c r="A29" s="19">
        <v>23</v>
      </c>
      <c r="B29" s="19"/>
      <c r="C29" s="20" t="s">
        <v>88</v>
      </c>
      <c r="D29" s="21">
        <f ca="1">HYPERLINK(Cennik202032[[#This Row],[Kolumna1]],Cennik202032[[#This Row],[Symbol]])</f>
        <v>923464</v>
      </c>
      <c r="E29" s="22" t="s">
        <v>89</v>
      </c>
      <c r="F29" s="23" t="s">
        <v>90</v>
      </c>
      <c r="G29" s="19" t="s">
        <v>80</v>
      </c>
      <c r="H29" s="23" t="s">
        <v>18</v>
      </c>
      <c r="I29" s="24">
        <v>113.05</v>
      </c>
      <c r="J29" s="25">
        <f t="shared" si="1"/>
        <v>113.05</v>
      </c>
      <c r="K29" s="26"/>
      <c r="L29" s="25">
        <f t="shared" si="0"/>
        <v>0</v>
      </c>
      <c r="M29" s="27" t="s">
        <v>91</v>
      </c>
    </row>
    <row r="30" spans="1:13" s="28" customFormat="1" ht="15.75" x14ac:dyDescent="0.25">
      <c r="A30" s="19">
        <v>24</v>
      </c>
      <c r="B30" s="19"/>
      <c r="C30" s="20" t="s">
        <v>92</v>
      </c>
      <c r="D30" s="21">
        <f ca="1">HYPERLINK(Cennik202032[[#This Row],[Kolumna1]],Cennik202032[[#This Row],[Symbol]])</f>
        <v>926173</v>
      </c>
      <c r="E30" s="22" t="s">
        <v>78</v>
      </c>
      <c r="F30" s="23" t="s">
        <v>93</v>
      </c>
      <c r="G30" s="19" t="s">
        <v>80</v>
      </c>
      <c r="H30" s="23" t="s">
        <v>18</v>
      </c>
      <c r="I30" s="24">
        <v>77.849999999999994</v>
      </c>
      <c r="J30" s="25">
        <f t="shared" si="1"/>
        <v>77.849999999999994</v>
      </c>
      <c r="K30" s="26"/>
      <c r="L30" s="25">
        <f t="shared" si="0"/>
        <v>0</v>
      </c>
      <c r="M30" s="27" t="s">
        <v>94</v>
      </c>
    </row>
    <row r="31" spans="1:13" s="28" customFormat="1" ht="15.75" x14ac:dyDescent="0.25">
      <c r="A31" s="19">
        <v>25</v>
      </c>
      <c r="B31" s="19"/>
      <c r="C31" s="20" t="s">
        <v>95</v>
      </c>
      <c r="D31" s="21">
        <f ca="1">HYPERLINK(Cennik202032[[#This Row],[Kolumna1]],Cennik202032[[#This Row],[Symbol]])</f>
        <v>923557</v>
      </c>
      <c r="E31" s="22" t="s">
        <v>96</v>
      </c>
      <c r="F31" s="23" t="s">
        <v>97</v>
      </c>
      <c r="G31" s="19" t="s">
        <v>80</v>
      </c>
      <c r="H31" s="23" t="s">
        <v>98</v>
      </c>
      <c r="I31" s="24">
        <v>2.71</v>
      </c>
      <c r="J31" s="25">
        <f t="shared" si="1"/>
        <v>2.71</v>
      </c>
      <c r="K31" s="26"/>
      <c r="L31" s="25">
        <f t="shared" si="0"/>
        <v>0</v>
      </c>
      <c r="M31" s="27" t="s">
        <v>99</v>
      </c>
    </row>
    <row r="32" spans="1:13" s="28" customFormat="1" ht="15.75" x14ac:dyDescent="0.25">
      <c r="A32" s="19">
        <v>26</v>
      </c>
      <c r="B32" s="19"/>
      <c r="C32" s="20" t="s">
        <v>100</v>
      </c>
      <c r="D32" s="21">
        <f ca="1">HYPERLINK(Cennik202032[[#This Row],[Kolumna1]],Cennik202032[[#This Row],[Symbol]])</f>
        <v>923726</v>
      </c>
      <c r="E32" s="22" t="s">
        <v>101</v>
      </c>
      <c r="F32" s="23" t="s">
        <v>102</v>
      </c>
      <c r="G32" s="19" t="s">
        <v>80</v>
      </c>
      <c r="H32" s="23" t="s">
        <v>98</v>
      </c>
      <c r="I32" s="24">
        <v>2.71</v>
      </c>
      <c r="J32" s="25">
        <f t="shared" si="1"/>
        <v>2.71</v>
      </c>
      <c r="K32" s="26"/>
      <c r="L32" s="25">
        <f t="shared" si="0"/>
        <v>0</v>
      </c>
      <c r="M32" s="27" t="s">
        <v>103</v>
      </c>
    </row>
    <row r="33" spans="1:13" s="28" customFormat="1" ht="15.75" x14ac:dyDescent="0.25">
      <c r="A33" s="19">
        <v>27</v>
      </c>
      <c r="B33" s="19"/>
      <c r="C33" s="20">
        <v>3377992004185</v>
      </c>
      <c r="D33" s="21">
        <f ca="1">HYPERLINK(Cennik202032[[#This Row],[Kolumna1]],Cennik202032[[#This Row],[Symbol]])</f>
        <v>831802</v>
      </c>
      <c r="E33" s="22" t="s">
        <v>104</v>
      </c>
      <c r="F33" s="23" t="s">
        <v>105</v>
      </c>
      <c r="G33" s="19" t="s">
        <v>106</v>
      </c>
      <c r="H33" s="23" t="s">
        <v>107</v>
      </c>
      <c r="I33" s="24">
        <v>31.3</v>
      </c>
      <c r="J33" s="25">
        <f t="shared" si="1"/>
        <v>31.3</v>
      </c>
      <c r="K33" s="26"/>
      <c r="L33" s="25">
        <f t="shared" si="0"/>
        <v>0</v>
      </c>
      <c r="M33" s="27" t="s">
        <v>108</v>
      </c>
    </row>
    <row r="34" spans="1:13" s="28" customFormat="1" ht="15.75" x14ac:dyDescent="0.25">
      <c r="A34" s="19">
        <v>28</v>
      </c>
      <c r="B34" s="19"/>
      <c r="C34" s="20">
        <v>3377992006011</v>
      </c>
      <c r="D34" s="21">
        <f ca="1">HYPERLINK(Cennik202032[[#This Row],[Kolumna1]],Cennik202032[[#This Row],[Symbol]])</f>
        <v>831806</v>
      </c>
      <c r="E34" s="22" t="s">
        <v>109</v>
      </c>
      <c r="F34" s="23" t="s">
        <v>110</v>
      </c>
      <c r="G34" s="19" t="s">
        <v>106</v>
      </c>
      <c r="H34" s="23" t="s">
        <v>107</v>
      </c>
      <c r="I34" s="24">
        <v>31.3</v>
      </c>
      <c r="J34" s="25">
        <f t="shared" si="1"/>
        <v>31.3</v>
      </c>
      <c r="K34" s="26"/>
      <c r="L34" s="25">
        <f t="shared" si="0"/>
        <v>0</v>
      </c>
      <c r="M34" s="27" t="s">
        <v>111</v>
      </c>
    </row>
    <row r="35" spans="1:13" s="28" customFormat="1" ht="15.75" x14ac:dyDescent="0.25">
      <c r="A35" s="19">
        <v>29</v>
      </c>
      <c r="B35" s="19"/>
      <c r="C35" s="20">
        <v>3377992004161</v>
      </c>
      <c r="D35" s="21">
        <f ca="1">HYPERLINK(Cennik202032[[#This Row],[Kolumna1]],Cennik202032[[#This Row],[Symbol]])</f>
        <v>832485</v>
      </c>
      <c r="E35" s="22" t="s">
        <v>112</v>
      </c>
      <c r="F35" s="23" t="s">
        <v>113</v>
      </c>
      <c r="G35" s="19" t="s">
        <v>106</v>
      </c>
      <c r="H35" s="23" t="s">
        <v>98</v>
      </c>
      <c r="I35" s="24">
        <v>6.41</v>
      </c>
      <c r="J35" s="25">
        <f t="shared" si="1"/>
        <v>6.41</v>
      </c>
      <c r="K35" s="26"/>
      <c r="L35" s="25">
        <f t="shared" si="0"/>
        <v>0</v>
      </c>
      <c r="M35" s="27" t="s">
        <v>114</v>
      </c>
    </row>
    <row r="36" spans="1:13" s="28" customFormat="1" ht="15.75" x14ac:dyDescent="0.25">
      <c r="A36" s="19">
        <v>30</v>
      </c>
      <c r="B36" s="19"/>
      <c r="C36" s="20">
        <v>3377992004178</v>
      </c>
      <c r="D36" s="21">
        <f ca="1">HYPERLINK(Cennik202032[[#This Row],[Kolumna1]],Cennik202032[[#This Row],[Symbol]])</f>
        <v>830153</v>
      </c>
      <c r="E36" s="22" t="s">
        <v>115</v>
      </c>
      <c r="F36" s="23" t="s">
        <v>116</v>
      </c>
      <c r="G36" s="19" t="s">
        <v>117</v>
      </c>
      <c r="H36" s="23" t="s">
        <v>18</v>
      </c>
      <c r="I36" s="24">
        <v>40.78</v>
      </c>
      <c r="J36" s="25">
        <f t="shared" si="1"/>
        <v>40.78</v>
      </c>
      <c r="K36" s="26"/>
      <c r="L36" s="25">
        <f t="shared" si="0"/>
        <v>0</v>
      </c>
      <c r="M36" s="27" t="s">
        <v>118</v>
      </c>
    </row>
    <row r="37" spans="1:13" s="28" customFormat="1" ht="25.5" x14ac:dyDescent="0.25">
      <c r="A37" s="19">
        <v>31</v>
      </c>
      <c r="B37" s="19"/>
      <c r="C37" s="20">
        <v>3377992004154</v>
      </c>
      <c r="D37" s="21">
        <f ca="1">HYPERLINK(Cennik202032[[#This Row],[Kolumna1]],Cennik202032[[#This Row],[Symbol]])</f>
        <v>89539</v>
      </c>
      <c r="E37" s="22" t="s">
        <v>119</v>
      </c>
      <c r="F37" s="23" t="s">
        <v>120</v>
      </c>
      <c r="G37" s="19" t="s">
        <v>117</v>
      </c>
      <c r="H37" s="23" t="s">
        <v>98</v>
      </c>
      <c r="I37" s="24">
        <v>3.98</v>
      </c>
      <c r="J37" s="25">
        <f t="shared" si="1"/>
        <v>3.98</v>
      </c>
      <c r="K37" s="26"/>
      <c r="L37" s="25">
        <f t="shared" si="0"/>
        <v>0</v>
      </c>
      <c r="M37" s="27" t="s">
        <v>121</v>
      </c>
    </row>
    <row r="38" spans="1:13" s="28" customFormat="1" ht="15.75" x14ac:dyDescent="0.25">
      <c r="A38" s="19">
        <v>32</v>
      </c>
      <c r="B38" s="19"/>
      <c r="C38" s="20">
        <v>3377992004147</v>
      </c>
      <c r="D38" s="21">
        <f ca="1">HYPERLINK(Cennik202032[[#This Row],[Kolumna1]],Cennik202032[[#This Row],[Symbol]])</f>
        <v>48470</v>
      </c>
      <c r="E38" s="22" t="s">
        <v>122</v>
      </c>
      <c r="F38" s="23" t="s">
        <v>123</v>
      </c>
      <c r="G38" s="19" t="s">
        <v>124</v>
      </c>
      <c r="H38" s="23" t="s">
        <v>98</v>
      </c>
      <c r="I38" s="24">
        <v>3.65</v>
      </c>
      <c r="J38" s="25">
        <f t="shared" si="1"/>
        <v>3.65</v>
      </c>
      <c r="K38" s="26"/>
      <c r="L38" s="25">
        <f t="shared" si="0"/>
        <v>0</v>
      </c>
      <c r="M38" s="27" t="s">
        <v>125</v>
      </c>
    </row>
    <row r="39" spans="1:13" s="28" customFormat="1" ht="15.75" x14ac:dyDescent="0.25">
      <c r="A39" s="19">
        <v>33</v>
      </c>
      <c r="B39" s="19"/>
      <c r="C39" s="20">
        <v>3377992006004</v>
      </c>
      <c r="D39" s="21">
        <f ca="1">HYPERLINK(Cennik202032[[#This Row],[Kolumna1]],Cennik202032[[#This Row],[Symbol]])</f>
        <v>48471</v>
      </c>
      <c r="E39" s="22" t="s">
        <v>126</v>
      </c>
      <c r="F39" s="23" t="s">
        <v>127</v>
      </c>
      <c r="G39" s="19" t="s">
        <v>124</v>
      </c>
      <c r="H39" s="23" t="s">
        <v>98</v>
      </c>
      <c r="I39" s="24">
        <v>5.2</v>
      </c>
      <c r="J39" s="25">
        <f t="shared" si="1"/>
        <v>5.2</v>
      </c>
      <c r="K39" s="26"/>
      <c r="L39" s="25">
        <f t="shared" si="0"/>
        <v>0</v>
      </c>
      <c r="M39" s="27" t="s">
        <v>128</v>
      </c>
    </row>
    <row r="40" spans="1:13" s="28" customFormat="1" ht="15.75" x14ac:dyDescent="0.25">
      <c r="A40" s="19">
        <v>34</v>
      </c>
      <c r="B40" s="19"/>
      <c r="C40" s="20" t="s">
        <v>129</v>
      </c>
      <c r="D40" s="21">
        <f ca="1">HYPERLINK(Cennik202032[[#This Row],[Kolumna1]],Cennik202032[[#This Row],[Symbol]])</f>
        <v>48472</v>
      </c>
      <c r="E40" s="22" t="s">
        <v>130</v>
      </c>
      <c r="F40" s="23" t="s">
        <v>131</v>
      </c>
      <c r="G40" s="19" t="s">
        <v>124</v>
      </c>
      <c r="H40" s="23" t="s">
        <v>98</v>
      </c>
      <c r="I40" s="24">
        <v>8.93</v>
      </c>
      <c r="J40" s="25">
        <f t="shared" si="1"/>
        <v>8.93</v>
      </c>
      <c r="K40" s="26"/>
      <c r="L40" s="25">
        <f t="shared" si="0"/>
        <v>0</v>
      </c>
      <c r="M40" s="27" t="s">
        <v>132</v>
      </c>
    </row>
    <row r="41" spans="1:13" s="28" customFormat="1" ht="15.75" x14ac:dyDescent="0.25">
      <c r="A41" s="19">
        <v>35</v>
      </c>
      <c r="B41" s="19"/>
      <c r="C41" s="20" t="s">
        <v>133</v>
      </c>
      <c r="D41" s="21">
        <f ca="1">HYPERLINK(Cennik202032[[#This Row],[Kolumna1]],Cennik202032[[#This Row],[Symbol]])</f>
        <v>928608</v>
      </c>
      <c r="E41" s="22" t="s">
        <v>130</v>
      </c>
      <c r="F41" s="23" t="s">
        <v>134</v>
      </c>
      <c r="G41" s="19" t="s">
        <v>124</v>
      </c>
      <c r="H41" s="23" t="s">
        <v>98</v>
      </c>
      <c r="I41" s="24">
        <v>8.93</v>
      </c>
      <c r="J41" s="25">
        <f t="shared" si="1"/>
        <v>8.93</v>
      </c>
      <c r="K41" s="26"/>
      <c r="L41" s="25">
        <f t="shared" si="0"/>
        <v>0</v>
      </c>
      <c r="M41" s="27"/>
    </row>
    <row r="42" spans="1:13" s="28" customFormat="1" ht="15.75" x14ac:dyDescent="0.25">
      <c r="A42" s="19">
        <v>36</v>
      </c>
      <c r="B42" s="19"/>
      <c r="C42" s="20" t="s">
        <v>135</v>
      </c>
      <c r="D42" s="21">
        <f ca="1">HYPERLINK(Cennik202032[[#This Row],[Kolumna1]],Cennik202032[[#This Row],[Symbol]])</f>
        <v>928611</v>
      </c>
      <c r="E42" s="22" t="s">
        <v>130</v>
      </c>
      <c r="F42" s="23" t="s">
        <v>136</v>
      </c>
      <c r="G42" s="19" t="s">
        <v>124</v>
      </c>
      <c r="H42" s="23" t="s">
        <v>98</v>
      </c>
      <c r="I42" s="24">
        <v>8.1199999999999992</v>
      </c>
      <c r="J42" s="25">
        <f t="shared" si="1"/>
        <v>8.1199999999999992</v>
      </c>
      <c r="K42" s="26"/>
      <c r="L42" s="25">
        <f t="shared" si="0"/>
        <v>0</v>
      </c>
      <c r="M42" s="27"/>
    </row>
    <row r="43" spans="1:13" s="28" customFormat="1" ht="15.75" x14ac:dyDescent="0.25">
      <c r="A43" s="19">
        <v>37</v>
      </c>
      <c r="B43" s="19"/>
      <c r="C43" s="20" t="s">
        <v>137</v>
      </c>
      <c r="D43" s="21">
        <f ca="1">HYPERLINK(Cennik202032[[#This Row],[Kolumna1]],Cennik202032[[#This Row],[Symbol]])</f>
        <v>923488</v>
      </c>
      <c r="E43" s="22" t="s">
        <v>138</v>
      </c>
      <c r="F43" s="23" t="s">
        <v>139</v>
      </c>
      <c r="G43" s="19" t="s">
        <v>124</v>
      </c>
      <c r="H43" s="23" t="s">
        <v>98</v>
      </c>
      <c r="I43" s="24">
        <v>17.07</v>
      </c>
      <c r="J43" s="25">
        <f t="shared" si="1"/>
        <v>17.07</v>
      </c>
      <c r="K43" s="26"/>
      <c r="L43" s="25">
        <f t="shared" si="0"/>
        <v>0</v>
      </c>
      <c r="M43" s="27" t="s">
        <v>140</v>
      </c>
    </row>
    <row r="44" spans="1:13" s="28" customFormat="1" ht="15.75" x14ac:dyDescent="0.25">
      <c r="A44" s="19">
        <v>38</v>
      </c>
      <c r="B44" s="19"/>
      <c r="C44" s="20" t="s">
        <v>141</v>
      </c>
      <c r="D44" s="21">
        <f ca="1">HYPERLINK(Cennik202032[[#This Row],[Kolumna1]],Cennik202032[[#This Row],[Symbol]])</f>
        <v>928531</v>
      </c>
      <c r="E44" s="22" t="s">
        <v>142</v>
      </c>
      <c r="F44" s="23" t="s">
        <v>143</v>
      </c>
      <c r="G44" s="19" t="s">
        <v>124</v>
      </c>
      <c r="H44" s="23" t="s">
        <v>98</v>
      </c>
      <c r="I44" s="24">
        <v>22.76</v>
      </c>
      <c r="J44" s="25">
        <f t="shared" si="1"/>
        <v>22.76</v>
      </c>
      <c r="K44" s="26"/>
      <c r="L44" s="25">
        <f t="shared" si="0"/>
        <v>0</v>
      </c>
      <c r="M44" s="27"/>
    </row>
    <row r="45" spans="1:13" s="28" customFormat="1" ht="15.75" x14ac:dyDescent="0.25">
      <c r="A45" s="19">
        <v>39</v>
      </c>
      <c r="B45" s="19"/>
      <c r="C45" s="20" t="s">
        <v>144</v>
      </c>
      <c r="D45" s="21">
        <f ca="1">HYPERLINK(Cennik202032[[#This Row],[Kolumna1]],Cennik202032[[#This Row],[Symbol]])</f>
        <v>928534</v>
      </c>
      <c r="E45" s="22" t="s">
        <v>145</v>
      </c>
      <c r="F45" s="23" t="s">
        <v>146</v>
      </c>
      <c r="G45" s="19" t="s">
        <v>124</v>
      </c>
      <c r="H45" s="23" t="s">
        <v>98</v>
      </c>
      <c r="I45" s="24">
        <v>24.38</v>
      </c>
      <c r="J45" s="25">
        <f t="shared" si="1"/>
        <v>24.38</v>
      </c>
      <c r="K45" s="26"/>
      <c r="L45" s="25">
        <f t="shared" si="0"/>
        <v>0</v>
      </c>
      <c r="M45" s="27"/>
    </row>
    <row r="46" spans="1:13" s="28" customFormat="1" ht="15.75" x14ac:dyDescent="0.25">
      <c r="A46" s="19">
        <v>40</v>
      </c>
      <c r="B46" s="19"/>
      <c r="C46" s="20" t="s">
        <v>147</v>
      </c>
      <c r="D46" s="21">
        <f ca="1">HYPERLINK(Cennik202032[[#This Row],[Kolumna1]],Cennik202032[[#This Row],[Symbol]])</f>
        <v>48450</v>
      </c>
      <c r="E46" s="22" t="s">
        <v>148</v>
      </c>
      <c r="F46" s="23" t="s">
        <v>149</v>
      </c>
      <c r="G46" s="19" t="s">
        <v>150</v>
      </c>
      <c r="H46" s="23" t="s">
        <v>98</v>
      </c>
      <c r="I46" s="24">
        <v>3.65</v>
      </c>
      <c r="J46" s="25">
        <f t="shared" si="1"/>
        <v>3.65</v>
      </c>
      <c r="K46" s="26"/>
      <c r="L46" s="25">
        <f t="shared" si="0"/>
        <v>0</v>
      </c>
      <c r="M46" s="27" t="s">
        <v>151</v>
      </c>
    </row>
    <row r="47" spans="1:13" s="28" customFormat="1" ht="15.75" x14ac:dyDescent="0.25">
      <c r="A47" s="19">
        <v>41</v>
      </c>
      <c r="B47" s="19"/>
      <c r="C47" s="20" t="s">
        <v>152</v>
      </c>
      <c r="D47" s="21">
        <f ca="1">HYPERLINK(Cennik202032[[#This Row],[Kolumna1]],Cennik202032[[#This Row],[Symbol]])</f>
        <v>48451</v>
      </c>
      <c r="E47" s="22" t="s">
        <v>153</v>
      </c>
      <c r="F47" s="23" t="s">
        <v>154</v>
      </c>
      <c r="G47" s="19" t="s">
        <v>150</v>
      </c>
      <c r="H47" s="23" t="s">
        <v>98</v>
      </c>
      <c r="I47" s="24">
        <v>5.2</v>
      </c>
      <c r="J47" s="25">
        <f t="shared" si="1"/>
        <v>5.2</v>
      </c>
      <c r="K47" s="26"/>
      <c r="L47" s="25">
        <f t="shared" si="0"/>
        <v>0</v>
      </c>
      <c r="M47" s="27" t="s">
        <v>155</v>
      </c>
    </row>
    <row r="48" spans="1:13" s="28" customFormat="1" ht="15.75" x14ac:dyDescent="0.25">
      <c r="A48" s="19">
        <v>42</v>
      </c>
      <c r="B48" s="19"/>
      <c r="C48" s="20" t="s">
        <v>156</v>
      </c>
      <c r="D48" s="21">
        <f ca="1">HYPERLINK(Cennik202032[[#This Row],[Kolumna1]],Cennik202032[[#This Row],[Symbol]])</f>
        <v>48460</v>
      </c>
      <c r="E48" s="22" t="s">
        <v>157</v>
      </c>
      <c r="F48" s="23" t="s">
        <v>158</v>
      </c>
      <c r="G48" s="19" t="s">
        <v>159</v>
      </c>
      <c r="H48" s="23" t="s">
        <v>98</v>
      </c>
      <c r="I48" s="24">
        <v>3.65</v>
      </c>
      <c r="J48" s="25">
        <f t="shared" si="1"/>
        <v>3.65</v>
      </c>
      <c r="K48" s="26"/>
      <c r="L48" s="25">
        <f t="shared" si="0"/>
        <v>0</v>
      </c>
      <c r="M48" s="27" t="s">
        <v>160</v>
      </c>
    </row>
    <row r="49" spans="1:13" s="28" customFormat="1" ht="15.75" x14ac:dyDescent="0.25">
      <c r="A49" s="19">
        <v>43</v>
      </c>
      <c r="B49" s="19"/>
      <c r="C49" s="20" t="s">
        <v>161</v>
      </c>
      <c r="D49" s="21">
        <f ca="1">HYPERLINK(Cennik202032[[#This Row],[Kolumna1]],Cennik202032[[#This Row],[Symbol]])</f>
        <v>48461</v>
      </c>
      <c r="E49" s="22" t="s">
        <v>162</v>
      </c>
      <c r="F49" s="23" t="s">
        <v>163</v>
      </c>
      <c r="G49" s="19" t="s">
        <v>159</v>
      </c>
      <c r="H49" s="23" t="s">
        <v>98</v>
      </c>
      <c r="I49" s="24">
        <v>5.2</v>
      </c>
      <c r="J49" s="25">
        <f t="shared" si="1"/>
        <v>5.2</v>
      </c>
      <c r="K49" s="26"/>
      <c r="L49" s="25">
        <f t="shared" si="0"/>
        <v>0</v>
      </c>
      <c r="M49" s="27" t="s">
        <v>164</v>
      </c>
    </row>
    <row r="50" spans="1:13" s="28" customFormat="1" ht="15.75" x14ac:dyDescent="0.25">
      <c r="A50" s="19">
        <v>44</v>
      </c>
      <c r="B50" s="19"/>
      <c r="C50" s="20">
        <v>4004117287060</v>
      </c>
      <c r="D50" s="21">
        <f ca="1">HYPERLINK(Cennik202032[[#This Row],[Kolumna1]],Cennik202032[[#This Row],[Symbol]])</f>
        <v>48462</v>
      </c>
      <c r="E50" s="22" t="s">
        <v>165</v>
      </c>
      <c r="F50" s="23" t="s">
        <v>166</v>
      </c>
      <c r="G50" s="19" t="s">
        <v>159</v>
      </c>
      <c r="H50" s="23" t="s">
        <v>98</v>
      </c>
      <c r="I50" s="24">
        <v>8.93</v>
      </c>
      <c r="J50" s="25">
        <f t="shared" si="1"/>
        <v>8.93</v>
      </c>
      <c r="K50" s="26"/>
      <c r="L50" s="25">
        <f t="shared" si="0"/>
        <v>0</v>
      </c>
      <c r="M50" s="27" t="s">
        <v>167</v>
      </c>
    </row>
    <row r="51" spans="1:13" s="28" customFormat="1" ht="15.75" x14ac:dyDescent="0.25">
      <c r="A51" s="19">
        <v>45</v>
      </c>
      <c r="B51" s="19"/>
      <c r="C51" s="20">
        <v>4004117287008</v>
      </c>
      <c r="D51" s="21">
        <f ca="1">HYPERLINK(Cennik202032[[#This Row],[Kolumna1]],Cennik202032[[#This Row],[Symbol]])</f>
        <v>926169</v>
      </c>
      <c r="E51" s="22" t="s">
        <v>168</v>
      </c>
      <c r="F51" s="23" t="s">
        <v>169</v>
      </c>
      <c r="G51" s="19" t="s">
        <v>170</v>
      </c>
      <c r="H51" s="23" t="s">
        <v>98</v>
      </c>
      <c r="I51" s="24">
        <v>3.73</v>
      </c>
      <c r="J51" s="25">
        <f t="shared" si="1"/>
        <v>3.73</v>
      </c>
      <c r="K51" s="26"/>
      <c r="L51" s="25">
        <f t="shared" si="0"/>
        <v>0</v>
      </c>
      <c r="M51" s="27" t="s">
        <v>171</v>
      </c>
    </row>
    <row r="52" spans="1:13" s="28" customFormat="1" ht="15.75" x14ac:dyDescent="0.25">
      <c r="A52" s="19">
        <v>46</v>
      </c>
      <c r="B52" s="19"/>
      <c r="C52" s="20">
        <v>4004117291654</v>
      </c>
      <c r="D52" s="21">
        <f ca="1">HYPERLINK(Cennik202032[[#This Row],[Kolumna1]],Cennik202032[[#This Row],[Symbol]])</f>
        <v>926146</v>
      </c>
      <c r="E52" s="22" t="s">
        <v>172</v>
      </c>
      <c r="F52" s="23" t="s">
        <v>173</v>
      </c>
      <c r="G52" s="19" t="s">
        <v>170</v>
      </c>
      <c r="H52" s="23" t="s">
        <v>18</v>
      </c>
      <c r="I52" s="24">
        <v>77.849999999999994</v>
      </c>
      <c r="J52" s="25">
        <f t="shared" si="1"/>
        <v>77.849999999999994</v>
      </c>
      <c r="K52" s="26"/>
      <c r="L52" s="25">
        <f t="shared" si="0"/>
        <v>0</v>
      </c>
      <c r="M52" s="27" t="s">
        <v>174</v>
      </c>
    </row>
    <row r="53" spans="1:13" s="28" customFormat="1" ht="15.75" x14ac:dyDescent="0.25">
      <c r="A53" s="19">
        <v>47</v>
      </c>
      <c r="B53" s="19"/>
      <c r="C53" s="20" t="s">
        <v>175</v>
      </c>
      <c r="D53" s="21">
        <f ca="1">HYPERLINK(Cennik202032[[#This Row],[Kolumna1]],Cennik202032[[#This Row],[Symbol]])</f>
        <v>926142</v>
      </c>
      <c r="E53" s="22" t="s">
        <v>176</v>
      </c>
      <c r="F53" s="23" t="s">
        <v>177</v>
      </c>
      <c r="G53" s="19" t="s">
        <v>178</v>
      </c>
      <c r="H53" s="23" t="s">
        <v>107</v>
      </c>
      <c r="I53" s="24">
        <v>41.22</v>
      </c>
      <c r="J53" s="25">
        <f t="shared" si="1"/>
        <v>41.22</v>
      </c>
      <c r="K53" s="26"/>
      <c r="L53" s="25">
        <f t="shared" si="0"/>
        <v>0</v>
      </c>
      <c r="M53" s="27" t="s">
        <v>179</v>
      </c>
    </row>
    <row r="54" spans="1:13" s="28" customFormat="1" ht="15.75" x14ac:dyDescent="0.25">
      <c r="A54" s="19">
        <v>48</v>
      </c>
      <c r="B54" s="19"/>
      <c r="C54" s="20" t="s">
        <v>180</v>
      </c>
      <c r="D54" s="21">
        <f ca="1">HYPERLINK(Cennik202032[[#This Row],[Kolumna1]],Cennik202032[[#This Row],[Symbol]])</f>
        <v>923624</v>
      </c>
      <c r="E54" s="22" t="s">
        <v>181</v>
      </c>
      <c r="F54" s="23" t="s">
        <v>182</v>
      </c>
      <c r="G54" s="19" t="s">
        <v>183</v>
      </c>
      <c r="H54" s="23" t="s">
        <v>98</v>
      </c>
      <c r="I54" s="24">
        <v>4.63</v>
      </c>
      <c r="J54" s="25">
        <f t="shared" si="1"/>
        <v>4.63</v>
      </c>
      <c r="K54" s="26"/>
      <c r="L54" s="25">
        <f t="shared" si="0"/>
        <v>0</v>
      </c>
      <c r="M54" s="27" t="s">
        <v>184</v>
      </c>
    </row>
    <row r="55" spans="1:13" s="28" customFormat="1" ht="15.75" x14ac:dyDescent="0.25">
      <c r="A55" s="19">
        <v>49</v>
      </c>
      <c r="B55" s="19"/>
      <c r="C55" s="20" t="s">
        <v>185</v>
      </c>
      <c r="D55" s="21">
        <f ca="1">HYPERLINK(Cennik202032[[#This Row],[Kolumna1]],Cennik202032[[#This Row],[Symbol]])</f>
        <v>923627</v>
      </c>
      <c r="E55" s="22" t="s">
        <v>186</v>
      </c>
      <c r="F55" s="23" t="s">
        <v>187</v>
      </c>
      <c r="G55" s="19" t="s">
        <v>183</v>
      </c>
      <c r="H55" s="23" t="s">
        <v>98</v>
      </c>
      <c r="I55" s="24">
        <v>9.18</v>
      </c>
      <c r="J55" s="25">
        <f t="shared" si="1"/>
        <v>9.18</v>
      </c>
      <c r="K55" s="26"/>
      <c r="L55" s="25">
        <f t="shared" si="0"/>
        <v>0</v>
      </c>
      <c r="M55" s="27" t="s">
        <v>188</v>
      </c>
    </row>
    <row r="56" spans="1:13" s="28" customFormat="1" ht="15.75" x14ac:dyDescent="0.25">
      <c r="A56" s="19">
        <v>50</v>
      </c>
      <c r="B56" s="19"/>
      <c r="C56" s="20" t="s">
        <v>189</v>
      </c>
      <c r="D56" s="21">
        <f ca="1">HYPERLINK(Cennik202032[[#This Row],[Kolumna1]],Cennik202032[[#This Row],[Symbol]])</f>
        <v>923630</v>
      </c>
      <c r="E56" s="22" t="s">
        <v>190</v>
      </c>
      <c r="F56" s="23" t="s">
        <v>191</v>
      </c>
      <c r="G56" s="19" t="s">
        <v>183</v>
      </c>
      <c r="H56" s="23" t="s">
        <v>98</v>
      </c>
      <c r="I56" s="24">
        <v>11.37</v>
      </c>
      <c r="J56" s="25">
        <f t="shared" si="1"/>
        <v>11.37</v>
      </c>
      <c r="K56" s="26"/>
      <c r="L56" s="25">
        <f t="shared" si="0"/>
        <v>0</v>
      </c>
      <c r="M56" s="27" t="s">
        <v>192</v>
      </c>
    </row>
    <row r="57" spans="1:13" s="28" customFormat="1" ht="15.75" x14ac:dyDescent="0.25">
      <c r="A57" s="19">
        <v>51</v>
      </c>
      <c r="B57" s="19"/>
      <c r="C57" s="20" t="s">
        <v>193</v>
      </c>
      <c r="D57" s="21">
        <f ca="1">HYPERLINK(Cennik202032[[#This Row],[Kolumna1]],Cennik202032[[#This Row],[Symbol]])</f>
        <v>923633</v>
      </c>
      <c r="E57" s="22" t="s">
        <v>194</v>
      </c>
      <c r="F57" s="23" t="s">
        <v>195</v>
      </c>
      <c r="G57" s="19" t="s">
        <v>183</v>
      </c>
      <c r="H57" s="23" t="s">
        <v>98</v>
      </c>
      <c r="I57" s="24">
        <v>13.81</v>
      </c>
      <c r="J57" s="25">
        <f t="shared" si="1"/>
        <v>13.81</v>
      </c>
      <c r="K57" s="26"/>
      <c r="L57" s="25">
        <f t="shared" si="0"/>
        <v>0</v>
      </c>
      <c r="M57" s="27" t="s">
        <v>196</v>
      </c>
    </row>
    <row r="58" spans="1:13" s="28" customFormat="1" ht="15.75" x14ac:dyDescent="0.25">
      <c r="A58" s="19">
        <v>52</v>
      </c>
      <c r="B58" s="19"/>
      <c r="C58" s="20" t="s">
        <v>197</v>
      </c>
      <c r="D58" s="21">
        <f ca="1">HYPERLINK(Cennik202032[[#This Row],[Kolumna1]],Cennik202032[[#This Row],[Symbol]])</f>
        <v>927838</v>
      </c>
      <c r="E58" s="22" t="s">
        <v>198</v>
      </c>
      <c r="F58" s="23" t="s">
        <v>199</v>
      </c>
      <c r="G58" s="19" t="s">
        <v>183</v>
      </c>
      <c r="H58" s="23" t="s">
        <v>98</v>
      </c>
      <c r="I58" s="24">
        <v>27.47</v>
      </c>
      <c r="J58" s="25">
        <f t="shared" si="1"/>
        <v>27.47</v>
      </c>
      <c r="K58" s="26"/>
      <c r="L58" s="25">
        <f t="shared" si="0"/>
        <v>0</v>
      </c>
      <c r="M58" s="27" t="s">
        <v>200</v>
      </c>
    </row>
    <row r="59" spans="1:13" s="28" customFormat="1" ht="15.75" x14ac:dyDescent="0.25">
      <c r="A59" s="19">
        <v>53</v>
      </c>
      <c r="B59" s="19"/>
      <c r="C59" s="20" t="s">
        <v>201</v>
      </c>
      <c r="D59" s="21">
        <f ca="1">HYPERLINK(Cennik202032[[#This Row],[Kolumna1]],Cennik202032[[#This Row],[Symbol]])</f>
        <v>925604</v>
      </c>
      <c r="E59" s="22" t="s">
        <v>202</v>
      </c>
      <c r="F59" s="23" t="s">
        <v>203</v>
      </c>
      <c r="G59" s="19" t="s">
        <v>204</v>
      </c>
      <c r="H59" s="23" t="s">
        <v>107</v>
      </c>
      <c r="I59" s="24">
        <v>24.29</v>
      </c>
      <c r="J59" s="25">
        <f t="shared" si="1"/>
        <v>24.29</v>
      </c>
      <c r="K59" s="26"/>
      <c r="L59" s="25">
        <f t="shared" si="0"/>
        <v>0</v>
      </c>
      <c r="M59" s="27" t="s">
        <v>205</v>
      </c>
    </row>
    <row r="60" spans="1:13" s="28" customFormat="1" ht="15.75" x14ac:dyDescent="0.25">
      <c r="A60" s="19">
        <v>54</v>
      </c>
      <c r="B60" s="19"/>
      <c r="C60" s="20" t="s">
        <v>206</v>
      </c>
      <c r="D60" s="21">
        <f ca="1">HYPERLINK(Cennik202032[[#This Row],[Kolumna1]],Cennik202032[[#This Row],[Symbol]])</f>
        <v>925608</v>
      </c>
      <c r="E60" s="22" t="s">
        <v>207</v>
      </c>
      <c r="F60" s="23" t="s">
        <v>208</v>
      </c>
      <c r="G60" s="19" t="s">
        <v>204</v>
      </c>
      <c r="H60" s="23" t="s">
        <v>107</v>
      </c>
      <c r="I60" s="24">
        <v>14.54</v>
      </c>
      <c r="J60" s="25">
        <f t="shared" si="1"/>
        <v>14.54</v>
      </c>
      <c r="K60" s="26"/>
      <c r="L60" s="25">
        <f t="shared" si="0"/>
        <v>0</v>
      </c>
      <c r="M60" s="27" t="s">
        <v>209</v>
      </c>
    </row>
    <row r="61" spans="1:13" s="28" customFormat="1" ht="15.75" x14ac:dyDescent="0.25">
      <c r="A61" s="19">
        <v>55</v>
      </c>
      <c r="B61" s="19"/>
      <c r="C61" s="20" t="s">
        <v>210</v>
      </c>
      <c r="D61" s="21">
        <f ca="1">HYPERLINK(Cennik202032[[#This Row],[Kolumna1]],Cennik202032[[#This Row],[Symbol]])</f>
        <v>925600</v>
      </c>
      <c r="E61" s="22" t="s">
        <v>211</v>
      </c>
      <c r="F61" s="23" t="s">
        <v>212</v>
      </c>
      <c r="G61" s="19" t="s">
        <v>213</v>
      </c>
      <c r="H61" s="23" t="s">
        <v>107</v>
      </c>
      <c r="I61" s="24">
        <v>25.27</v>
      </c>
      <c r="J61" s="25">
        <f t="shared" si="1"/>
        <v>25.27</v>
      </c>
      <c r="K61" s="26"/>
      <c r="L61" s="25">
        <f t="shared" si="0"/>
        <v>0</v>
      </c>
      <c r="M61" s="27" t="s">
        <v>214</v>
      </c>
    </row>
    <row r="62" spans="1:13" s="28" customFormat="1" ht="15.75" x14ac:dyDescent="0.25">
      <c r="A62" s="19">
        <v>56</v>
      </c>
      <c r="B62" s="19"/>
      <c r="C62" s="20" t="s">
        <v>215</v>
      </c>
      <c r="D62" s="21">
        <f ca="1">HYPERLINK(Cennik202032[[#This Row],[Kolumna1]],Cennik202032[[#This Row],[Symbol]])</f>
        <v>926073</v>
      </c>
      <c r="E62" s="22" t="s">
        <v>216</v>
      </c>
      <c r="F62" s="23" t="s">
        <v>217</v>
      </c>
      <c r="G62" s="19" t="s">
        <v>213</v>
      </c>
      <c r="H62" s="23" t="s">
        <v>107</v>
      </c>
      <c r="I62" s="24">
        <v>24.91</v>
      </c>
      <c r="J62" s="25">
        <f t="shared" si="1"/>
        <v>24.91</v>
      </c>
      <c r="K62" s="26"/>
      <c r="L62" s="25">
        <f t="shared" si="0"/>
        <v>0</v>
      </c>
      <c r="M62" s="27" t="s">
        <v>218</v>
      </c>
    </row>
    <row r="63" spans="1:13" s="28" customFormat="1" ht="15.75" x14ac:dyDescent="0.25">
      <c r="A63" s="19">
        <v>57</v>
      </c>
      <c r="B63" s="19"/>
      <c r="C63" s="20" t="s">
        <v>219</v>
      </c>
      <c r="D63" s="21">
        <f ca="1">HYPERLINK(Cennik202032[[#This Row],[Kolumna1]],Cennik202032[[#This Row],[Symbol]])</f>
        <v>926077</v>
      </c>
      <c r="E63" s="22" t="s">
        <v>220</v>
      </c>
      <c r="F63" s="23" t="s">
        <v>221</v>
      </c>
      <c r="G63" s="19" t="s">
        <v>213</v>
      </c>
      <c r="H63" s="23" t="s">
        <v>107</v>
      </c>
      <c r="I63" s="24">
        <v>24.91</v>
      </c>
      <c r="J63" s="25">
        <f t="shared" si="1"/>
        <v>24.91</v>
      </c>
      <c r="K63" s="26"/>
      <c r="L63" s="25">
        <f t="shared" si="0"/>
        <v>0</v>
      </c>
      <c r="M63" s="27" t="s">
        <v>222</v>
      </c>
    </row>
    <row r="64" spans="1:13" s="28" customFormat="1" ht="15.75" x14ac:dyDescent="0.25">
      <c r="A64" s="19">
        <v>58</v>
      </c>
      <c r="B64" s="19"/>
      <c r="C64" s="20" t="s">
        <v>223</v>
      </c>
      <c r="D64" s="21">
        <f ca="1">HYPERLINK(Cennik202032[[#This Row],[Kolumna1]],Cennik202032[[#This Row],[Symbol]])</f>
        <v>926081</v>
      </c>
      <c r="E64" s="22" t="s">
        <v>224</v>
      </c>
      <c r="F64" s="23" t="s">
        <v>225</v>
      </c>
      <c r="G64" s="19" t="s">
        <v>213</v>
      </c>
      <c r="H64" s="23" t="s">
        <v>107</v>
      </c>
      <c r="I64" s="24">
        <v>25.27</v>
      </c>
      <c r="J64" s="25">
        <f t="shared" si="1"/>
        <v>25.27</v>
      </c>
      <c r="K64" s="26"/>
      <c r="L64" s="25">
        <f t="shared" si="0"/>
        <v>0</v>
      </c>
      <c r="M64" s="27" t="s">
        <v>226</v>
      </c>
    </row>
    <row r="65" spans="1:13" s="28" customFormat="1" ht="15.75" x14ac:dyDescent="0.25">
      <c r="A65" s="19">
        <v>59</v>
      </c>
      <c r="B65" s="19"/>
      <c r="C65" s="20" t="s">
        <v>227</v>
      </c>
      <c r="D65" s="21">
        <f ca="1">HYPERLINK(Cennik202032[[#This Row],[Kolumna1]],Cennik202032[[#This Row],[Symbol]])</f>
        <v>925612</v>
      </c>
      <c r="E65" s="22" t="s">
        <v>228</v>
      </c>
      <c r="F65" s="23" t="s">
        <v>229</v>
      </c>
      <c r="G65" s="19" t="s">
        <v>213</v>
      </c>
      <c r="H65" s="23" t="s">
        <v>107</v>
      </c>
      <c r="I65" s="24">
        <v>15.51</v>
      </c>
      <c r="J65" s="25">
        <f t="shared" si="1"/>
        <v>15.51</v>
      </c>
      <c r="K65" s="26"/>
      <c r="L65" s="25">
        <f t="shared" si="0"/>
        <v>0</v>
      </c>
      <c r="M65" s="27" t="s">
        <v>230</v>
      </c>
    </row>
    <row r="66" spans="1:13" s="28" customFormat="1" ht="15.75" x14ac:dyDescent="0.25">
      <c r="A66" s="19">
        <v>60</v>
      </c>
      <c r="B66" s="19"/>
      <c r="C66" s="20" t="s">
        <v>231</v>
      </c>
      <c r="D66" s="21">
        <f ca="1">HYPERLINK(Cennik202032[[#This Row],[Kolumna1]],Cennik202032[[#This Row],[Symbol]])</f>
        <v>830882</v>
      </c>
      <c r="E66" s="22" t="s">
        <v>232</v>
      </c>
      <c r="F66" s="23" t="s">
        <v>233</v>
      </c>
      <c r="G66" s="19" t="s">
        <v>234</v>
      </c>
      <c r="H66" s="23" t="s">
        <v>107</v>
      </c>
      <c r="I66" s="24">
        <v>34.880000000000003</v>
      </c>
      <c r="J66" s="25">
        <f t="shared" si="1"/>
        <v>34.880000000000003</v>
      </c>
      <c r="K66" s="26"/>
      <c r="L66" s="25">
        <f t="shared" si="0"/>
        <v>0</v>
      </c>
      <c r="M66" s="27" t="s">
        <v>235</v>
      </c>
    </row>
    <row r="67" spans="1:13" s="28" customFormat="1" ht="15.75" x14ac:dyDescent="0.25">
      <c r="A67" s="19">
        <v>61</v>
      </c>
      <c r="B67" s="19"/>
      <c r="C67" s="20" t="s">
        <v>236</v>
      </c>
      <c r="D67" s="21">
        <f ca="1">HYPERLINK(Cennik202032[[#This Row],[Kolumna1]],Cennik202032[[#This Row],[Symbol]])</f>
        <v>830894</v>
      </c>
      <c r="E67" s="22" t="s">
        <v>237</v>
      </c>
      <c r="F67" s="23" t="s">
        <v>238</v>
      </c>
      <c r="G67" s="19" t="s">
        <v>234</v>
      </c>
      <c r="H67" s="23" t="s">
        <v>107</v>
      </c>
      <c r="I67" s="24">
        <v>34.880000000000003</v>
      </c>
      <c r="J67" s="25">
        <f t="shared" si="1"/>
        <v>34.880000000000003</v>
      </c>
      <c r="K67" s="26"/>
      <c r="L67" s="25">
        <f t="shared" si="0"/>
        <v>0</v>
      </c>
      <c r="M67" s="27" t="s">
        <v>239</v>
      </c>
    </row>
    <row r="68" spans="1:13" s="28" customFormat="1" ht="15.75" x14ac:dyDescent="0.25">
      <c r="A68" s="19">
        <v>62</v>
      </c>
      <c r="B68" s="19"/>
      <c r="C68" s="20" t="s">
        <v>240</v>
      </c>
      <c r="D68" s="21">
        <f ca="1">HYPERLINK(Cennik202032[[#This Row],[Kolumna1]],Cennik202032[[#This Row],[Symbol]])</f>
        <v>830890</v>
      </c>
      <c r="E68" s="22" t="s">
        <v>241</v>
      </c>
      <c r="F68" s="23" t="s">
        <v>242</v>
      </c>
      <c r="G68" s="19" t="s">
        <v>234</v>
      </c>
      <c r="H68" s="23" t="s">
        <v>107</v>
      </c>
      <c r="I68" s="24">
        <v>34.880000000000003</v>
      </c>
      <c r="J68" s="25">
        <f t="shared" si="1"/>
        <v>34.880000000000003</v>
      </c>
      <c r="K68" s="26"/>
      <c r="L68" s="25">
        <f t="shared" si="0"/>
        <v>0</v>
      </c>
      <c r="M68" s="27" t="s">
        <v>243</v>
      </c>
    </row>
    <row r="69" spans="1:13" s="28" customFormat="1" ht="15.75" x14ac:dyDescent="0.25">
      <c r="A69" s="19">
        <v>63</v>
      </c>
      <c r="B69" s="19"/>
      <c r="C69" s="20" t="s">
        <v>244</v>
      </c>
      <c r="D69" s="21">
        <f ca="1">HYPERLINK(Cennik202032[[#This Row],[Kolumna1]],Cennik202032[[#This Row],[Symbol]])</f>
        <v>830886</v>
      </c>
      <c r="E69" s="22" t="s">
        <v>245</v>
      </c>
      <c r="F69" s="23" t="s">
        <v>246</v>
      </c>
      <c r="G69" s="19" t="s">
        <v>234</v>
      </c>
      <c r="H69" s="23" t="s">
        <v>107</v>
      </c>
      <c r="I69" s="24">
        <v>34.880000000000003</v>
      </c>
      <c r="J69" s="25">
        <f t="shared" si="1"/>
        <v>34.880000000000003</v>
      </c>
      <c r="K69" s="26"/>
      <c r="L69" s="25">
        <f t="shared" si="0"/>
        <v>0</v>
      </c>
      <c r="M69" s="27" t="s">
        <v>247</v>
      </c>
    </row>
    <row r="70" spans="1:13" s="28" customFormat="1" ht="15.75" x14ac:dyDescent="0.25">
      <c r="A70" s="19">
        <v>64</v>
      </c>
      <c r="B70" s="19"/>
      <c r="C70" s="20" t="s">
        <v>248</v>
      </c>
      <c r="D70" s="21">
        <f ca="1">HYPERLINK(Cennik202032[[#This Row],[Kolumna1]],Cennik202032[[#This Row],[Symbol]])</f>
        <v>838186</v>
      </c>
      <c r="E70" s="22" t="s">
        <v>249</v>
      </c>
      <c r="F70" s="23" t="s">
        <v>250</v>
      </c>
      <c r="G70" s="19" t="s">
        <v>234</v>
      </c>
      <c r="H70" s="23" t="s">
        <v>107</v>
      </c>
      <c r="I70" s="24">
        <v>34.880000000000003</v>
      </c>
      <c r="J70" s="25">
        <f t="shared" si="1"/>
        <v>34.880000000000003</v>
      </c>
      <c r="K70" s="26"/>
      <c r="L70" s="25">
        <f t="shared" si="0"/>
        <v>0</v>
      </c>
      <c r="M70" s="27" t="s">
        <v>251</v>
      </c>
    </row>
    <row r="71" spans="1:13" s="28" customFormat="1" ht="15.75" x14ac:dyDescent="0.25">
      <c r="A71" s="19">
        <v>65</v>
      </c>
      <c r="B71" s="19"/>
      <c r="C71" s="20" t="s">
        <v>252</v>
      </c>
      <c r="D71" s="21">
        <f ca="1">HYPERLINK(Cennik202032[[#This Row],[Kolumna1]],Cennik202032[[#This Row],[Symbol]])</f>
        <v>838178</v>
      </c>
      <c r="E71" s="22" t="s">
        <v>253</v>
      </c>
      <c r="F71" s="23" t="s">
        <v>254</v>
      </c>
      <c r="G71" s="19" t="s">
        <v>234</v>
      </c>
      <c r="H71" s="23" t="s">
        <v>107</v>
      </c>
      <c r="I71" s="24">
        <v>34.880000000000003</v>
      </c>
      <c r="J71" s="25">
        <f t="shared" si="1"/>
        <v>34.880000000000003</v>
      </c>
      <c r="K71" s="26"/>
      <c r="L71" s="25">
        <f t="shared" ref="L71:L134" si="2">(J71*K71)</f>
        <v>0</v>
      </c>
      <c r="M71" s="27" t="s">
        <v>255</v>
      </c>
    </row>
    <row r="72" spans="1:13" s="28" customFormat="1" ht="15.75" x14ac:dyDescent="0.25">
      <c r="A72" s="19">
        <v>66</v>
      </c>
      <c r="B72" s="19"/>
      <c r="C72" s="20" t="s">
        <v>256</v>
      </c>
      <c r="D72" s="21">
        <f ca="1">HYPERLINK(Cennik202032[[#This Row],[Kolumna1]],Cennik202032[[#This Row],[Symbol]])</f>
        <v>838182</v>
      </c>
      <c r="E72" s="22" t="s">
        <v>257</v>
      </c>
      <c r="F72" s="23" t="s">
        <v>258</v>
      </c>
      <c r="G72" s="19" t="s">
        <v>234</v>
      </c>
      <c r="H72" s="23" t="s">
        <v>107</v>
      </c>
      <c r="I72" s="24">
        <v>34.880000000000003</v>
      </c>
      <c r="J72" s="25">
        <f t="shared" ref="J72:J135" si="3">I72-I72*$K$3</f>
        <v>34.880000000000003</v>
      </c>
      <c r="K72" s="26"/>
      <c r="L72" s="25">
        <f t="shared" si="2"/>
        <v>0</v>
      </c>
      <c r="M72" s="27" t="s">
        <v>259</v>
      </c>
    </row>
    <row r="73" spans="1:13" s="28" customFormat="1" ht="15.75" x14ac:dyDescent="0.25">
      <c r="A73" s="19">
        <v>67</v>
      </c>
      <c r="B73" s="19"/>
      <c r="C73" s="20" t="s">
        <v>260</v>
      </c>
      <c r="D73" s="21">
        <f ca="1">HYPERLINK(Cennik202032[[#This Row],[Kolumna1]],Cennik202032[[#This Row],[Symbol]])</f>
        <v>838190</v>
      </c>
      <c r="E73" s="22" t="s">
        <v>261</v>
      </c>
      <c r="F73" s="23" t="s">
        <v>262</v>
      </c>
      <c r="G73" s="19" t="s">
        <v>234</v>
      </c>
      <c r="H73" s="23" t="s">
        <v>107</v>
      </c>
      <c r="I73" s="24">
        <v>34.880000000000003</v>
      </c>
      <c r="J73" s="25">
        <f t="shared" si="3"/>
        <v>34.880000000000003</v>
      </c>
      <c r="K73" s="26"/>
      <c r="L73" s="25">
        <f t="shared" si="2"/>
        <v>0</v>
      </c>
      <c r="M73" s="27" t="s">
        <v>263</v>
      </c>
    </row>
    <row r="74" spans="1:13" s="28" customFormat="1" ht="15.75" x14ac:dyDescent="0.25">
      <c r="A74" s="19">
        <v>68</v>
      </c>
      <c r="B74" s="19"/>
      <c r="C74" s="20" t="s">
        <v>264</v>
      </c>
      <c r="D74" s="21">
        <f ca="1">HYPERLINK(Cennik202032[[#This Row],[Kolumna1]],Cennik202032[[#This Row],[Symbol]])</f>
        <v>833388</v>
      </c>
      <c r="E74" s="22" t="s">
        <v>265</v>
      </c>
      <c r="F74" s="23" t="s">
        <v>266</v>
      </c>
      <c r="G74" s="19" t="s">
        <v>267</v>
      </c>
      <c r="H74" s="23" t="s">
        <v>107</v>
      </c>
      <c r="I74" s="24">
        <v>23.32</v>
      </c>
      <c r="J74" s="25">
        <f t="shared" si="3"/>
        <v>23.32</v>
      </c>
      <c r="K74" s="26"/>
      <c r="L74" s="25">
        <f t="shared" si="2"/>
        <v>0</v>
      </c>
      <c r="M74" s="27" t="s">
        <v>268</v>
      </c>
    </row>
    <row r="75" spans="1:13" s="28" customFormat="1" ht="15.75" x14ac:dyDescent="0.25">
      <c r="A75" s="19">
        <v>69</v>
      </c>
      <c r="B75" s="19"/>
      <c r="C75" s="20" t="s">
        <v>269</v>
      </c>
      <c r="D75" s="21">
        <f ca="1">HYPERLINK(Cennik202032[[#This Row],[Kolumna1]],Cennik202032[[#This Row],[Symbol]])</f>
        <v>925640</v>
      </c>
      <c r="E75" s="22" t="s">
        <v>270</v>
      </c>
      <c r="F75" s="23" t="s">
        <v>271</v>
      </c>
      <c r="G75" s="19" t="s">
        <v>272</v>
      </c>
      <c r="H75" s="23" t="s">
        <v>98</v>
      </c>
      <c r="I75" s="24">
        <v>11.81</v>
      </c>
      <c r="J75" s="25">
        <f t="shared" si="3"/>
        <v>11.81</v>
      </c>
      <c r="K75" s="26"/>
      <c r="L75" s="25">
        <f t="shared" si="2"/>
        <v>0</v>
      </c>
      <c r="M75" s="27" t="s">
        <v>273</v>
      </c>
    </row>
    <row r="76" spans="1:13" s="28" customFormat="1" ht="15.75" x14ac:dyDescent="0.25">
      <c r="A76" s="19">
        <v>70</v>
      </c>
      <c r="B76" s="19"/>
      <c r="C76" s="20" t="s">
        <v>274</v>
      </c>
      <c r="D76" s="21">
        <f ca="1">HYPERLINK(Cennik202032[[#This Row],[Kolumna1]],Cennik202032[[#This Row],[Symbol]])</f>
        <v>926085</v>
      </c>
      <c r="E76" s="22" t="s">
        <v>275</v>
      </c>
      <c r="F76" s="23" t="s">
        <v>276</v>
      </c>
      <c r="G76" s="19" t="s">
        <v>272</v>
      </c>
      <c r="H76" s="23" t="s">
        <v>98</v>
      </c>
      <c r="I76" s="24">
        <v>17.61</v>
      </c>
      <c r="J76" s="25">
        <f t="shared" si="3"/>
        <v>17.61</v>
      </c>
      <c r="K76" s="26"/>
      <c r="L76" s="25">
        <f t="shared" si="2"/>
        <v>0</v>
      </c>
      <c r="M76" s="27" t="s">
        <v>277</v>
      </c>
    </row>
    <row r="77" spans="1:13" s="28" customFormat="1" ht="15.75" x14ac:dyDescent="0.25">
      <c r="A77" s="19">
        <v>71</v>
      </c>
      <c r="B77" s="19"/>
      <c r="C77" s="20" t="s">
        <v>278</v>
      </c>
      <c r="D77" s="21">
        <f ca="1">HYPERLINK(Cennik202032[[#This Row],[Kolumna1]],Cennik202032[[#This Row],[Symbol]])</f>
        <v>925616</v>
      </c>
      <c r="E77" s="22" t="s">
        <v>279</v>
      </c>
      <c r="F77" s="23" t="s">
        <v>280</v>
      </c>
      <c r="G77" s="19" t="s">
        <v>272</v>
      </c>
      <c r="H77" s="23" t="s">
        <v>107</v>
      </c>
      <c r="I77" s="24">
        <v>30</v>
      </c>
      <c r="J77" s="25">
        <f t="shared" si="3"/>
        <v>30</v>
      </c>
      <c r="K77" s="26"/>
      <c r="L77" s="25">
        <f t="shared" si="2"/>
        <v>0</v>
      </c>
      <c r="M77" s="27" t="s">
        <v>281</v>
      </c>
    </row>
    <row r="78" spans="1:13" s="28" customFormat="1" ht="15.75" x14ac:dyDescent="0.25">
      <c r="A78" s="19">
        <v>72</v>
      </c>
      <c r="B78" s="19"/>
      <c r="C78" s="20" t="s">
        <v>282</v>
      </c>
      <c r="D78" s="21">
        <f ca="1">HYPERLINK(Cennik202032[[#This Row],[Kolumna1]],Cennik202032[[#This Row],[Symbol]])</f>
        <v>925620</v>
      </c>
      <c r="E78" s="22" t="s">
        <v>283</v>
      </c>
      <c r="F78" s="23" t="s">
        <v>284</v>
      </c>
      <c r="G78" s="19" t="s">
        <v>272</v>
      </c>
      <c r="H78" s="23" t="s">
        <v>107</v>
      </c>
      <c r="I78" s="24">
        <v>30</v>
      </c>
      <c r="J78" s="25">
        <f t="shared" si="3"/>
        <v>30</v>
      </c>
      <c r="K78" s="26"/>
      <c r="L78" s="25">
        <f t="shared" si="2"/>
        <v>0</v>
      </c>
      <c r="M78" s="27" t="s">
        <v>285</v>
      </c>
    </row>
    <row r="79" spans="1:13" s="28" customFormat="1" ht="15.75" x14ac:dyDescent="0.25">
      <c r="A79" s="19">
        <v>73</v>
      </c>
      <c r="B79" s="19"/>
      <c r="C79" s="20" t="s">
        <v>286</v>
      </c>
      <c r="D79" s="21">
        <f ca="1">HYPERLINK(Cennik202032[[#This Row],[Kolumna1]],Cennik202032[[#This Row],[Symbol]])</f>
        <v>925624</v>
      </c>
      <c r="E79" s="22" t="s">
        <v>287</v>
      </c>
      <c r="F79" s="23" t="s">
        <v>288</v>
      </c>
      <c r="G79" s="19" t="s">
        <v>272</v>
      </c>
      <c r="H79" s="23" t="s">
        <v>107</v>
      </c>
      <c r="I79" s="24">
        <v>30</v>
      </c>
      <c r="J79" s="25">
        <f t="shared" si="3"/>
        <v>30</v>
      </c>
      <c r="K79" s="26"/>
      <c r="L79" s="25">
        <f t="shared" si="2"/>
        <v>0</v>
      </c>
      <c r="M79" s="27" t="s">
        <v>289</v>
      </c>
    </row>
    <row r="80" spans="1:13" s="28" customFormat="1" ht="15.75" x14ac:dyDescent="0.25">
      <c r="A80" s="19">
        <v>74</v>
      </c>
      <c r="B80" s="19"/>
      <c r="C80" s="20" t="s">
        <v>290</v>
      </c>
      <c r="D80" s="21">
        <f ca="1">HYPERLINK(Cennik202032[[#This Row],[Kolumna1]],Cennik202032[[#This Row],[Symbol]])</f>
        <v>925628</v>
      </c>
      <c r="E80" s="22" t="s">
        <v>291</v>
      </c>
      <c r="F80" s="23" t="s">
        <v>292</v>
      </c>
      <c r="G80" s="19" t="s">
        <v>272</v>
      </c>
      <c r="H80" s="23" t="s">
        <v>107</v>
      </c>
      <c r="I80" s="24">
        <v>30</v>
      </c>
      <c r="J80" s="25">
        <f t="shared" si="3"/>
        <v>30</v>
      </c>
      <c r="K80" s="26"/>
      <c r="L80" s="25">
        <f t="shared" si="2"/>
        <v>0</v>
      </c>
      <c r="M80" s="27" t="s">
        <v>293</v>
      </c>
    </row>
    <row r="81" spans="1:13" s="28" customFormat="1" ht="15.75" x14ac:dyDescent="0.25">
      <c r="A81" s="19">
        <v>75</v>
      </c>
      <c r="B81" s="19"/>
      <c r="C81" s="20" t="s">
        <v>294</v>
      </c>
      <c r="D81" s="21">
        <f ca="1">HYPERLINK(Cennik202032[[#This Row],[Kolumna1]],Cennik202032[[#This Row],[Symbol]])</f>
        <v>925632</v>
      </c>
      <c r="E81" s="22" t="s">
        <v>295</v>
      </c>
      <c r="F81" s="23" t="s">
        <v>296</v>
      </c>
      <c r="G81" s="19" t="s">
        <v>272</v>
      </c>
      <c r="H81" s="23" t="s">
        <v>107</v>
      </c>
      <c r="I81" s="24">
        <v>30</v>
      </c>
      <c r="J81" s="25">
        <f t="shared" si="3"/>
        <v>30</v>
      </c>
      <c r="K81" s="26"/>
      <c r="L81" s="25">
        <f t="shared" si="2"/>
        <v>0</v>
      </c>
      <c r="M81" s="27" t="s">
        <v>297</v>
      </c>
    </row>
    <row r="82" spans="1:13" s="28" customFormat="1" ht="15.75" x14ac:dyDescent="0.25">
      <c r="A82" s="19">
        <v>76</v>
      </c>
      <c r="B82" s="19"/>
      <c r="C82" s="20" t="s">
        <v>298</v>
      </c>
      <c r="D82" s="21">
        <f ca="1">HYPERLINK(Cennik202032[[#This Row],[Kolumna1]],Cennik202032[[#This Row],[Symbol]])</f>
        <v>925636</v>
      </c>
      <c r="E82" s="22" t="s">
        <v>299</v>
      </c>
      <c r="F82" s="23" t="s">
        <v>300</v>
      </c>
      <c r="G82" s="19" t="s">
        <v>272</v>
      </c>
      <c r="H82" s="23" t="s">
        <v>107</v>
      </c>
      <c r="I82" s="24">
        <v>30</v>
      </c>
      <c r="J82" s="25">
        <f t="shared" si="3"/>
        <v>30</v>
      </c>
      <c r="K82" s="26"/>
      <c r="L82" s="25">
        <f t="shared" si="2"/>
        <v>0</v>
      </c>
      <c r="M82" s="27" t="s">
        <v>301</v>
      </c>
    </row>
    <row r="83" spans="1:13" s="28" customFormat="1" ht="15.75" x14ac:dyDescent="0.25">
      <c r="A83" s="19">
        <v>77</v>
      </c>
      <c r="B83" s="19"/>
      <c r="C83" s="20" t="s">
        <v>302</v>
      </c>
      <c r="D83" s="21">
        <f ca="1">HYPERLINK(Cennik202032[[#This Row],[Kolumna1]],Cennik202032[[#This Row],[Symbol]])</f>
        <v>85599</v>
      </c>
      <c r="E83" s="22" t="s">
        <v>303</v>
      </c>
      <c r="F83" s="23" t="s">
        <v>304</v>
      </c>
      <c r="G83" s="19" t="s">
        <v>305</v>
      </c>
      <c r="H83" s="23" t="s">
        <v>98</v>
      </c>
      <c r="I83" s="24">
        <v>7.23</v>
      </c>
      <c r="J83" s="25">
        <f t="shared" si="3"/>
        <v>7.23</v>
      </c>
      <c r="K83" s="26"/>
      <c r="L83" s="25">
        <f t="shared" si="2"/>
        <v>0</v>
      </c>
      <c r="M83" s="27" t="s">
        <v>306</v>
      </c>
    </row>
    <row r="84" spans="1:13" s="28" customFormat="1" ht="15.75" x14ac:dyDescent="0.25">
      <c r="A84" s="19">
        <v>78</v>
      </c>
      <c r="B84" s="19"/>
      <c r="C84" s="20" t="s">
        <v>307</v>
      </c>
      <c r="D84" s="21">
        <f ca="1">HYPERLINK(Cennik202032[[#This Row],[Kolumna1]],Cennik202032[[#This Row],[Symbol]])</f>
        <v>49771</v>
      </c>
      <c r="E84" s="22" t="s">
        <v>308</v>
      </c>
      <c r="F84" s="23" t="s">
        <v>309</v>
      </c>
      <c r="G84" s="19" t="s">
        <v>305</v>
      </c>
      <c r="H84" s="23" t="s">
        <v>107</v>
      </c>
      <c r="I84" s="24">
        <v>18.62</v>
      </c>
      <c r="J84" s="25">
        <f t="shared" si="3"/>
        <v>18.62</v>
      </c>
      <c r="K84" s="26"/>
      <c r="L84" s="25">
        <f t="shared" si="2"/>
        <v>0</v>
      </c>
      <c r="M84" s="27" t="s">
        <v>310</v>
      </c>
    </row>
    <row r="85" spans="1:13" s="28" customFormat="1" ht="15.75" x14ac:dyDescent="0.25">
      <c r="A85" s="19">
        <v>79</v>
      </c>
      <c r="B85" s="19"/>
      <c r="C85" s="20" t="s">
        <v>311</v>
      </c>
      <c r="D85" s="21">
        <f ca="1">HYPERLINK(Cennik202032[[#This Row],[Kolumna1]],Cennik202032[[#This Row],[Symbol]])</f>
        <v>49781</v>
      </c>
      <c r="E85" s="22" t="s">
        <v>312</v>
      </c>
      <c r="F85" s="23" t="s">
        <v>313</v>
      </c>
      <c r="G85" s="19" t="s">
        <v>305</v>
      </c>
      <c r="H85" s="23" t="s">
        <v>107</v>
      </c>
      <c r="I85" s="24">
        <v>18.62</v>
      </c>
      <c r="J85" s="25">
        <f t="shared" si="3"/>
        <v>18.62</v>
      </c>
      <c r="K85" s="26"/>
      <c r="L85" s="25">
        <f t="shared" si="2"/>
        <v>0</v>
      </c>
      <c r="M85" s="27" t="s">
        <v>314</v>
      </c>
    </row>
    <row r="86" spans="1:13" s="28" customFormat="1" ht="15.75" x14ac:dyDescent="0.25">
      <c r="A86" s="19">
        <v>80</v>
      </c>
      <c r="B86" s="19"/>
      <c r="C86" s="20" t="s">
        <v>315</v>
      </c>
      <c r="D86" s="21">
        <f ca="1">HYPERLINK(Cennik202032[[#This Row],[Kolumna1]],Cennik202032[[#This Row],[Symbol]])</f>
        <v>49791</v>
      </c>
      <c r="E86" s="22" t="s">
        <v>316</v>
      </c>
      <c r="F86" s="23" t="s">
        <v>317</v>
      </c>
      <c r="G86" s="19" t="s">
        <v>305</v>
      </c>
      <c r="H86" s="23" t="s">
        <v>107</v>
      </c>
      <c r="I86" s="24">
        <v>18.62</v>
      </c>
      <c r="J86" s="25">
        <f t="shared" si="3"/>
        <v>18.62</v>
      </c>
      <c r="K86" s="26"/>
      <c r="L86" s="25">
        <f t="shared" si="2"/>
        <v>0</v>
      </c>
      <c r="M86" s="27" t="s">
        <v>318</v>
      </c>
    </row>
    <row r="87" spans="1:13" s="28" customFormat="1" ht="15.75" x14ac:dyDescent="0.25">
      <c r="A87" s="19">
        <v>81</v>
      </c>
      <c r="B87" s="19"/>
      <c r="C87" s="20" t="s">
        <v>319</v>
      </c>
      <c r="D87" s="21">
        <f ca="1">HYPERLINK(Cennik202032[[#This Row],[Kolumna1]],Cennik202032[[#This Row],[Symbol]])</f>
        <v>49801</v>
      </c>
      <c r="E87" s="22" t="s">
        <v>320</v>
      </c>
      <c r="F87" s="23" t="s">
        <v>321</v>
      </c>
      <c r="G87" s="19" t="s">
        <v>305</v>
      </c>
      <c r="H87" s="23" t="s">
        <v>107</v>
      </c>
      <c r="I87" s="24">
        <v>18.62</v>
      </c>
      <c r="J87" s="25">
        <f t="shared" si="3"/>
        <v>18.62</v>
      </c>
      <c r="K87" s="26"/>
      <c r="L87" s="25">
        <f t="shared" si="2"/>
        <v>0</v>
      </c>
      <c r="M87" s="27" t="s">
        <v>322</v>
      </c>
    </row>
    <row r="88" spans="1:13" s="28" customFormat="1" ht="15.75" x14ac:dyDescent="0.25">
      <c r="A88" s="19">
        <v>82</v>
      </c>
      <c r="B88" s="19"/>
      <c r="C88" s="20" t="s">
        <v>323</v>
      </c>
      <c r="D88" s="21">
        <f ca="1">HYPERLINK(Cennik202032[[#This Row],[Kolumna1]],Cennik202032[[#This Row],[Symbol]])</f>
        <v>923055</v>
      </c>
      <c r="E88" s="22" t="s">
        <v>324</v>
      </c>
      <c r="F88" s="23" t="s">
        <v>325</v>
      </c>
      <c r="G88" s="19" t="s">
        <v>326</v>
      </c>
      <c r="H88" s="23" t="s">
        <v>18</v>
      </c>
      <c r="I88" s="24">
        <v>56.39</v>
      </c>
      <c r="J88" s="25">
        <f t="shared" si="3"/>
        <v>56.39</v>
      </c>
      <c r="K88" s="26"/>
      <c r="L88" s="25">
        <f t="shared" si="2"/>
        <v>0</v>
      </c>
      <c r="M88" s="27" t="s">
        <v>327</v>
      </c>
    </row>
    <row r="89" spans="1:13" s="28" customFormat="1" ht="15.75" x14ac:dyDescent="0.25">
      <c r="A89" s="19">
        <v>83</v>
      </c>
      <c r="B89" s="19"/>
      <c r="C89" s="20" t="s">
        <v>328</v>
      </c>
      <c r="D89" s="21">
        <f ca="1">HYPERLINK(Cennik202032[[#This Row],[Kolumna1]],Cennik202032[[#This Row],[Symbol]])</f>
        <v>927430</v>
      </c>
      <c r="E89" s="22" t="s">
        <v>324</v>
      </c>
      <c r="F89" s="23" t="s">
        <v>329</v>
      </c>
      <c r="G89" s="19" t="s">
        <v>326</v>
      </c>
      <c r="H89" s="23" t="s">
        <v>18</v>
      </c>
      <c r="I89" s="24">
        <v>54.44</v>
      </c>
      <c r="J89" s="25">
        <f t="shared" si="3"/>
        <v>54.44</v>
      </c>
      <c r="K89" s="26"/>
      <c r="L89" s="25">
        <f t="shared" si="2"/>
        <v>0</v>
      </c>
      <c r="M89" s="27" t="s">
        <v>330</v>
      </c>
    </row>
    <row r="90" spans="1:13" s="28" customFormat="1" ht="15.75" x14ac:dyDescent="0.25">
      <c r="A90" s="19">
        <v>84</v>
      </c>
      <c r="B90" s="19"/>
      <c r="C90" s="20" t="s">
        <v>331</v>
      </c>
      <c r="D90" s="21">
        <f ca="1">HYPERLINK(Cennik202032[[#This Row],[Kolumna1]],Cennik202032[[#This Row],[Symbol]])</f>
        <v>88306</v>
      </c>
      <c r="E90" s="22" t="s">
        <v>332</v>
      </c>
      <c r="F90" s="23" t="s">
        <v>333</v>
      </c>
      <c r="G90" s="19" t="s">
        <v>334</v>
      </c>
      <c r="H90" s="23" t="s">
        <v>18</v>
      </c>
      <c r="I90" s="24">
        <v>44.77</v>
      </c>
      <c r="J90" s="25">
        <f t="shared" si="3"/>
        <v>44.77</v>
      </c>
      <c r="K90" s="26"/>
      <c r="L90" s="25">
        <f t="shared" si="2"/>
        <v>0</v>
      </c>
      <c r="M90" s="27" t="s">
        <v>335</v>
      </c>
    </row>
    <row r="91" spans="1:13" s="28" customFormat="1" ht="15.75" x14ac:dyDescent="0.25">
      <c r="A91" s="19">
        <v>85</v>
      </c>
      <c r="B91" s="19"/>
      <c r="C91" s="20" t="s">
        <v>336</v>
      </c>
      <c r="D91" s="21">
        <f ca="1">HYPERLINK(Cennik202032[[#This Row],[Kolumna1]],Cennik202032[[#This Row],[Symbol]])</f>
        <v>89682</v>
      </c>
      <c r="E91" s="22" t="s">
        <v>332</v>
      </c>
      <c r="F91" s="23" t="s">
        <v>337</v>
      </c>
      <c r="G91" s="19" t="s">
        <v>334</v>
      </c>
      <c r="H91" s="23" t="s">
        <v>18</v>
      </c>
      <c r="I91" s="24">
        <v>43.76</v>
      </c>
      <c r="J91" s="25">
        <f t="shared" si="3"/>
        <v>43.76</v>
      </c>
      <c r="K91" s="26"/>
      <c r="L91" s="25">
        <f t="shared" si="2"/>
        <v>0</v>
      </c>
      <c r="M91" s="27" t="s">
        <v>338</v>
      </c>
    </row>
    <row r="92" spans="1:13" s="28" customFormat="1" ht="15.75" x14ac:dyDescent="0.25">
      <c r="A92" s="19">
        <v>86</v>
      </c>
      <c r="B92" s="19"/>
      <c r="C92" s="20" t="s">
        <v>339</v>
      </c>
      <c r="D92" s="21">
        <f ca="1">HYPERLINK(Cennik202032[[#This Row],[Kolumna1]],Cennik202032[[#This Row],[Symbol]])</f>
        <v>927448</v>
      </c>
      <c r="E92" s="22" t="s">
        <v>332</v>
      </c>
      <c r="F92" s="23" t="s">
        <v>340</v>
      </c>
      <c r="G92" s="19" t="s">
        <v>334</v>
      </c>
      <c r="H92" s="23" t="s">
        <v>18</v>
      </c>
      <c r="I92" s="24">
        <v>44.78</v>
      </c>
      <c r="J92" s="25">
        <f t="shared" si="3"/>
        <v>44.78</v>
      </c>
      <c r="K92" s="26"/>
      <c r="L92" s="25">
        <f t="shared" si="2"/>
        <v>0</v>
      </c>
      <c r="M92" s="27" t="s">
        <v>341</v>
      </c>
    </row>
    <row r="93" spans="1:13" s="28" customFormat="1" ht="15.75" x14ac:dyDescent="0.25">
      <c r="A93" s="19">
        <v>87</v>
      </c>
      <c r="B93" s="19"/>
      <c r="C93" s="20" t="s">
        <v>342</v>
      </c>
      <c r="D93" s="21">
        <f ca="1">HYPERLINK(Cennik202032[[#This Row],[Kolumna1]],Cennik202032[[#This Row],[Symbol]])</f>
        <v>927451</v>
      </c>
      <c r="E93" s="22" t="s">
        <v>343</v>
      </c>
      <c r="F93" s="23" t="s">
        <v>344</v>
      </c>
      <c r="G93" s="19" t="s">
        <v>334</v>
      </c>
      <c r="H93" s="23" t="s">
        <v>18</v>
      </c>
      <c r="I93" s="24">
        <v>43.76</v>
      </c>
      <c r="J93" s="25">
        <f t="shared" si="3"/>
        <v>43.76</v>
      </c>
      <c r="K93" s="26"/>
      <c r="L93" s="25">
        <f t="shared" si="2"/>
        <v>0</v>
      </c>
      <c r="M93" s="27" t="s">
        <v>345</v>
      </c>
    </row>
    <row r="94" spans="1:13" s="28" customFormat="1" ht="15.75" x14ac:dyDescent="0.25">
      <c r="A94" s="19">
        <v>88</v>
      </c>
      <c r="B94" s="19"/>
      <c r="C94" s="20" t="s">
        <v>346</v>
      </c>
      <c r="D94" s="21">
        <f ca="1">HYPERLINK(Cennik202032[[#This Row],[Kolumna1]],Cennik202032[[#This Row],[Symbol]])</f>
        <v>830014</v>
      </c>
      <c r="E94" s="22" t="s">
        <v>347</v>
      </c>
      <c r="F94" s="23" t="s">
        <v>348</v>
      </c>
      <c r="G94" s="19" t="s">
        <v>349</v>
      </c>
      <c r="H94" s="23" t="s">
        <v>98</v>
      </c>
      <c r="I94" s="24">
        <v>1.05</v>
      </c>
      <c r="J94" s="25">
        <f t="shared" si="3"/>
        <v>1.05</v>
      </c>
      <c r="K94" s="26"/>
      <c r="L94" s="25">
        <f t="shared" si="2"/>
        <v>0</v>
      </c>
      <c r="M94" s="27" t="s">
        <v>350</v>
      </c>
    </row>
    <row r="95" spans="1:13" s="28" customFormat="1" ht="15.75" x14ac:dyDescent="0.25">
      <c r="A95" s="19">
        <v>89</v>
      </c>
      <c r="B95" s="19"/>
      <c r="C95" s="20" t="s">
        <v>351</v>
      </c>
      <c r="D95" s="21">
        <f ca="1">HYPERLINK(Cennik202032[[#This Row],[Kolumna1]],Cennik202032[[#This Row],[Symbol]])</f>
        <v>830017</v>
      </c>
      <c r="E95" s="22" t="s">
        <v>352</v>
      </c>
      <c r="F95" s="23" t="s">
        <v>353</v>
      </c>
      <c r="G95" s="19" t="s">
        <v>349</v>
      </c>
      <c r="H95" s="23" t="s">
        <v>98</v>
      </c>
      <c r="I95" s="24">
        <v>1.46</v>
      </c>
      <c r="J95" s="25">
        <f t="shared" si="3"/>
        <v>1.46</v>
      </c>
      <c r="K95" s="26"/>
      <c r="L95" s="25">
        <f t="shared" si="2"/>
        <v>0</v>
      </c>
      <c r="M95" s="27" t="s">
        <v>354</v>
      </c>
    </row>
    <row r="96" spans="1:13" s="28" customFormat="1" ht="15.75" x14ac:dyDescent="0.25">
      <c r="A96" s="19">
        <v>90</v>
      </c>
      <c r="B96" s="19"/>
      <c r="C96" s="20" t="s">
        <v>355</v>
      </c>
      <c r="D96" s="21">
        <f ca="1">HYPERLINK(Cennik202032[[#This Row],[Kolumna1]],Cennik202032[[#This Row],[Symbol]])</f>
        <v>88067</v>
      </c>
      <c r="E96" s="22" t="s">
        <v>356</v>
      </c>
      <c r="F96" s="23" t="s">
        <v>357</v>
      </c>
      <c r="G96" s="19" t="s">
        <v>349</v>
      </c>
      <c r="H96" s="23" t="s">
        <v>98</v>
      </c>
      <c r="I96" s="24">
        <v>2.76</v>
      </c>
      <c r="J96" s="25">
        <f t="shared" si="3"/>
        <v>2.76</v>
      </c>
      <c r="K96" s="26"/>
      <c r="L96" s="25">
        <f t="shared" si="2"/>
        <v>0</v>
      </c>
      <c r="M96" s="27" t="s">
        <v>358</v>
      </c>
    </row>
    <row r="97" spans="1:13" s="28" customFormat="1" ht="15.75" x14ac:dyDescent="0.25">
      <c r="A97" s="19">
        <v>91</v>
      </c>
      <c r="B97" s="19"/>
      <c r="C97" s="20" t="s">
        <v>359</v>
      </c>
      <c r="D97" s="21">
        <f ca="1">HYPERLINK(Cennik202032[[#This Row],[Kolumna1]],Cennik202032[[#This Row],[Symbol]])</f>
        <v>928270</v>
      </c>
      <c r="E97" s="22" t="s">
        <v>360</v>
      </c>
      <c r="F97" s="23" t="s">
        <v>361</v>
      </c>
      <c r="G97" s="19" t="s">
        <v>349</v>
      </c>
      <c r="H97" s="23" t="s">
        <v>98</v>
      </c>
      <c r="I97" s="24">
        <v>7.31</v>
      </c>
      <c r="J97" s="25">
        <f t="shared" si="3"/>
        <v>7.31</v>
      </c>
      <c r="K97" s="26"/>
      <c r="L97" s="25">
        <f t="shared" si="2"/>
        <v>0</v>
      </c>
      <c r="M97" s="27" t="s">
        <v>362</v>
      </c>
    </row>
    <row r="98" spans="1:13" s="28" customFormat="1" ht="15.75" x14ac:dyDescent="0.25">
      <c r="A98" s="19">
        <v>92</v>
      </c>
      <c r="B98" s="19"/>
      <c r="C98" s="20" t="s">
        <v>363</v>
      </c>
      <c r="D98" s="21">
        <f ca="1">HYPERLINK(Cennik202032[[#This Row],[Kolumna1]],Cennik202032[[#This Row],[Symbol]])</f>
        <v>928273</v>
      </c>
      <c r="E98" s="22" t="s">
        <v>364</v>
      </c>
      <c r="F98" s="23" t="s">
        <v>365</v>
      </c>
      <c r="G98" s="19" t="s">
        <v>349</v>
      </c>
      <c r="H98" s="23" t="s">
        <v>98</v>
      </c>
      <c r="I98" s="24">
        <v>6.9</v>
      </c>
      <c r="J98" s="25">
        <f t="shared" si="3"/>
        <v>6.9</v>
      </c>
      <c r="K98" s="26"/>
      <c r="L98" s="25">
        <f t="shared" si="2"/>
        <v>0</v>
      </c>
      <c r="M98" s="27" t="s">
        <v>366</v>
      </c>
    </row>
    <row r="99" spans="1:13" s="28" customFormat="1" ht="15.75" x14ac:dyDescent="0.25">
      <c r="A99" s="19">
        <v>93</v>
      </c>
      <c r="B99" s="19"/>
      <c r="C99" s="20" t="s">
        <v>367</v>
      </c>
      <c r="D99" s="21">
        <f ca="1">HYPERLINK(Cennik202032[[#This Row],[Kolumna1]],Cennik202032[[#This Row],[Symbol]])</f>
        <v>928276</v>
      </c>
      <c r="E99" s="22" t="s">
        <v>368</v>
      </c>
      <c r="F99" s="23" t="s">
        <v>369</v>
      </c>
      <c r="G99" s="19" t="s">
        <v>349</v>
      </c>
      <c r="H99" s="23" t="s">
        <v>98</v>
      </c>
      <c r="I99" s="24">
        <v>3.41</v>
      </c>
      <c r="J99" s="25">
        <f t="shared" si="3"/>
        <v>3.41</v>
      </c>
      <c r="K99" s="26"/>
      <c r="L99" s="25">
        <f t="shared" si="2"/>
        <v>0</v>
      </c>
      <c r="M99" s="27" t="s">
        <v>370</v>
      </c>
    </row>
    <row r="100" spans="1:13" s="28" customFormat="1" ht="15.75" x14ac:dyDescent="0.25">
      <c r="A100" s="19">
        <v>94</v>
      </c>
      <c r="B100" s="19"/>
      <c r="C100" s="20" t="s">
        <v>371</v>
      </c>
      <c r="D100" s="21">
        <f ca="1">HYPERLINK(Cennik202032[[#This Row],[Kolumna1]],Cennik202032[[#This Row],[Symbol]])</f>
        <v>928279</v>
      </c>
      <c r="E100" s="22" t="s">
        <v>372</v>
      </c>
      <c r="F100" s="23" t="s">
        <v>373</v>
      </c>
      <c r="G100" s="19" t="s">
        <v>349</v>
      </c>
      <c r="H100" s="23" t="s">
        <v>98</v>
      </c>
      <c r="I100" s="24">
        <v>6.5</v>
      </c>
      <c r="J100" s="25">
        <f t="shared" si="3"/>
        <v>6.5</v>
      </c>
      <c r="K100" s="26"/>
      <c r="L100" s="25">
        <f t="shared" si="2"/>
        <v>0</v>
      </c>
      <c r="M100" s="27" t="s">
        <v>374</v>
      </c>
    </row>
    <row r="101" spans="1:13" s="28" customFormat="1" ht="15.75" x14ac:dyDescent="0.25">
      <c r="A101" s="19">
        <v>95</v>
      </c>
      <c r="B101" s="19"/>
      <c r="C101" s="20" t="s">
        <v>375</v>
      </c>
      <c r="D101" s="21">
        <f ca="1">HYPERLINK(Cennik202032[[#This Row],[Kolumna1]],Cennik202032[[#This Row],[Symbol]])</f>
        <v>928282</v>
      </c>
      <c r="E101" s="22" t="s">
        <v>376</v>
      </c>
      <c r="F101" s="23" t="s">
        <v>377</v>
      </c>
      <c r="G101" s="19" t="s">
        <v>349</v>
      </c>
      <c r="H101" s="23" t="s">
        <v>98</v>
      </c>
      <c r="I101" s="24">
        <v>5.68</v>
      </c>
      <c r="J101" s="25">
        <f t="shared" si="3"/>
        <v>5.68</v>
      </c>
      <c r="K101" s="26"/>
      <c r="L101" s="25">
        <f t="shared" si="2"/>
        <v>0</v>
      </c>
      <c r="M101" s="27" t="s">
        <v>378</v>
      </c>
    </row>
    <row r="102" spans="1:13" s="28" customFormat="1" ht="15.75" x14ac:dyDescent="0.25">
      <c r="A102" s="19">
        <v>96</v>
      </c>
      <c r="B102" s="19"/>
      <c r="C102" s="20" t="s">
        <v>379</v>
      </c>
      <c r="D102" s="21">
        <f ca="1">HYPERLINK(Cennik202032[[#This Row],[Kolumna1]],Cennik202032[[#This Row],[Symbol]])</f>
        <v>839955</v>
      </c>
      <c r="E102" s="22" t="s">
        <v>380</v>
      </c>
      <c r="F102" s="23" t="s">
        <v>381</v>
      </c>
      <c r="G102" s="19" t="s">
        <v>382</v>
      </c>
      <c r="H102" s="23" t="s">
        <v>98</v>
      </c>
      <c r="I102" s="24">
        <v>3.33</v>
      </c>
      <c r="J102" s="25">
        <f t="shared" si="3"/>
        <v>3.33</v>
      </c>
      <c r="K102" s="26"/>
      <c r="L102" s="25">
        <f t="shared" si="2"/>
        <v>0</v>
      </c>
      <c r="M102" s="27" t="s">
        <v>383</v>
      </c>
    </row>
    <row r="103" spans="1:13" s="28" customFormat="1" ht="15.75" x14ac:dyDescent="0.25">
      <c r="A103" s="19">
        <v>97</v>
      </c>
      <c r="B103" s="19"/>
      <c r="C103" s="20" t="s">
        <v>384</v>
      </c>
      <c r="D103" s="21">
        <f ca="1">HYPERLINK(Cennik202032[[#This Row],[Kolumna1]],Cennik202032[[#This Row],[Symbol]])</f>
        <v>927971</v>
      </c>
      <c r="E103" s="22" t="s">
        <v>385</v>
      </c>
      <c r="F103" s="23" t="s">
        <v>386</v>
      </c>
      <c r="G103" s="19" t="s">
        <v>382</v>
      </c>
      <c r="H103" s="23" t="s">
        <v>98</v>
      </c>
      <c r="I103" s="24">
        <v>13.73</v>
      </c>
      <c r="J103" s="25">
        <f t="shared" si="3"/>
        <v>13.73</v>
      </c>
      <c r="K103" s="26"/>
      <c r="L103" s="25">
        <f t="shared" si="2"/>
        <v>0</v>
      </c>
      <c r="M103" s="27" t="s">
        <v>387</v>
      </c>
    </row>
    <row r="104" spans="1:13" s="28" customFormat="1" ht="15.75" x14ac:dyDescent="0.25">
      <c r="A104" s="19">
        <v>98</v>
      </c>
      <c r="B104" s="19"/>
      <c r="C104" s="20" t="s">
        <v>388</v>
      </c>
      <c r="D104" s="21">
        <f ca="1">HYPERLINK(Cennik202032[[#This Row],[Kolumna1]],Cennik202032[[#This Row],[Symbol]])</f>
        <v>839958</v>
      </c>
      <c r="E104" s="22" t="s">
        <v>389</v>
      </c>
      <c r="F104" s="23" t="s">
        <v>390</v>
      </c>
      <c r="G104" s="19" t="s">
        <v>382</v>
      </c>
      <c r="H104" s="23" t="s">
        <v>98</v>
      </c>
      <c r="I104" s="24">
        <v>9.26</v>
      </c>
      <c r="J104" s="25">
        <f t="shared" si="3"/>
        <v>9.26</v>
      </c>
      <c r="K104" s="26"/>
      <c r="L104" s="25">
        <f t="shared" si="2"/>
        <v>0</v>
      </c>
      <c r="M104" s="27" t="s">
        <v>391</v>
      </c>
    </row>
    <row r="105" spans="1:13" s="28" customFormat="1" ht="15.75" x14ac:dyDescent="0.25">
      <c r="A105" s="19">
        <v>99</v>
      </c>
      <c r="B105" s="19"/>
      <c r="C105" s="20" t="s">
        <v>392</v>
      </c>
      <c r="D105" s="21">
        <f ca="1">HYPERLINK(Cennik202032[[#This Row],[Kolumna1]],Cennik202032[[#This Row],[Symbol]])</f>
        <v>833412</v>
      </c>
      <c r="E105" s="22" t="s">
        <v>393</v>
      </c>
      <c r="F105" s="23" t="s">
        <v>394</v>
      </c>
      <c r="G105" s="19" t="s">
        <v>382</v>
      </c>
      <c r="H105" s="23" t="s">
        <v>98</v>
      </c>
      <c r="I105" s="24">
        <v>5.28</v>
      </c>
      <c r="J105" s="25">
        <f t="shared" si="3"/>
        <v>5.28</v>
      </c>
      <c r="K105" s="26"/>
      <c r="L105" s="25">
        <f t="shared" si="2"/>
        <v>0</v>
      </c>
      <c r="M105" s="27" t="s">
        <v>395</v>
      </c>
    </row>
    <row r="106" spans="1:13" s="28" customFormat="1" ht="15.75" x14ac:dyDescent="0.25">
      <c r="A106" s="19">
        <v>100</v>
      </c>
      <c r="B106" s="19"/>
      <c r="C106" s="20" t="s">
        <v>396</v>
      </c>
      <c r="D106" s="21">
        <f ca="1">HYPERLINK(Cennik202032[[#This Row],[Kolumna1]],Cennik202032[[#This Row],[Symbol]])</f>
        <v>49000</v>
      </c>
      <c r="E106" s="22" t="s">
        <v>397</v>
      </c>
      <c r="F106" s="23" t="s">
        <v>398</v>
      </c>
      <c r="G106" s="19" t="s">
        <v>382</v>
      </c>
      <c r="H106" s="23" t="s">
        <v>98</v>
      </c>
      <c r="I106" s="24">
        <v>2.84</v>
      </c>
      <c r="J106" s="25">
        <f t="shared" si="3"/>
        <v>2.84</v>
      </c>
      <c r="K106" s="26"/>
      <c r="L106" s="25">
        <f t="shared" si="2"/>
        <v>0</v>
      </c>
      <c r="M106" s="27" t="s">
        <v>399</v>
      </c>
    </row>
    <row r="107" spans="1:13" s="28" customFormat="1" ht="15.75" x14ac:dyDescent="0.25">
      <c r="A107" s="19">
        <v>101</v>
      </c>
      <c r="B107" s="19"/>
      <c r="C107" s="20" t="s">
        <v>400</v>
      </c>
      <c r="D107" s="21">
        <f ca="1">HYPERLINK(Cennik202032[[#This Row],[Kolumna1]],Cennik202032[[#This Row],[Symbol]])</f>
        <v>49030</v>
      </c>
      <c r="E107" s="22" t="s">
        <v>401</v>
      </c>
      <c r="F107" s="23" t="s">
        <v>402</v>
      </c>
      <c r="G107" s="19" t="s">
        <v>382</v>
      </c>
      <c r="H107" s="23" t="s">
        <v>98</v>
      </c>
      <c r="I107" s="24">
        <v>2.84</v>
      </c>
      <c r="J107" s="25">
        <f t="shared" si="3"/>
        <v>2.84</v>
      </c>
      <c r="K107" s="26"/>
      <c r="L107" s="25">
        <f t="shared" si="2"/>
        <v>0</v>
      </c>
      <c r="M107" s="27" t="s">
        <v>403</v>
      </c>
    </row>
    <row r="108" spans="1:13" s="28" customFormat="1" ht="15.75" x14ac:dyDescent="0.25">
      <c r="A108" s="19">
        <v>102</v>
      </c>
      <c r="B108" s="19"/>
      <c r="C108" s="20" t="s">
        <v>404</v>
      </c>
      <c r="D108" s="21">
        <f ca="1">HYPERLINK(Cennik202032[[#This Row],[Kolumna1]],Cennik202032[[#This Row],[Symbol]])</f>
        <v>831728</v>
      </c>
      <c r="E108" s="22" t="s">
        <v>405</v>
      </c>
      <c r="F108" s="23" t="s">
        <v>406</v>
      </c>
      <c r="G108" s="19" t="s">
        <v>407</v>
      </c>
      <c r="H108" s="23" t="s">
        <v>98</v>
      </c>
      <c r="I108" s="24">
        <v>6.17</v>
      </c>
      <c r="J108" s="25">
        <f t="shared" si="3"/>
        <v>6.17</v>
      </c>
      <c r="K108" s="26"/>
      <c r="L108" s="25">
        <f t="shared" si="2"/>
        <v>0</v>
      </c>
      <c r="M108" s="27" t="s">
        <v>408</v>
      </c>
    </row>
    <row r="109" spans="1:13" s="28" customFormat="1" ht="15.75" x14ac:dyDescent="0.25">
      <c r="A109" s="19">
        <v>103</v>
      </c>
      <c r="B109" s="19"/>
      <c r="C109" s="20" t="s">
        <v>409</v>
      </c>
      <c r="D109" s="21">
        <f ca="1">HYPERLINK(Cennik202032[[#This Row],[Kolumna1]],Cennik202032[[#This Row],[Symbol]])</f>
        <v>49130</v>
      </c>
      <c r="E109" s="22" t="s">
        <v>410</v>
      </c>
      <c r="F109" s="23" t="s">
        <v>411</v>
      </c>
      <c r="G109" s="19" t="s">
        <v>407</v>
      </c>
      <c r="H109" s="23" t="s">
        <v>98</v>
      </c>
      <c r="I109" s="24">
        <v>1.7</v>
      </c>
      <c r="J109" s="25">
        <f t="shared" si="3"/>
        <v>1.7</v>
      </c>
      <c r="K109" s="26"/>
      <c r="L109" s="25">
        <f t="shared" si="2"/>
        <v>0</v>
      </c>
      <c r="M109" s="27" t="s">
        <v>412</v>
      </c>
    </row>
    <row r="110" spans="1:13" s="28" customFormat="1" ht="15.75" x14ac:dyDescent="0.25">
      <c r="A110" s="19">
        <v>104</v>
      </c>
      <c r="B110" s="19"/>
      <c r="C110" s="20" t="s">
        <v>413</v>
      </c>
      <c r="D110" s="21">
        <f ca="1">HYPERLINK(Cennik202032[[#This Row],[Kolumna1]],Cennik202032[[#This Row],[Symbol]])</f>
        <v>49140</v>
      </c>
      <c r="E110" s="22" t="s">
        <v>414</v>
      </c>
      <c r="F110" s="23" t="s">
        <v>415</v>
      </c>
      <c r="G110" s="19" t="s">
        <v>407</v>
      </c>
      <c r="H110" s="23" t="s">
        <v>98</v>
      </c>
      <c r="I110" s="24">
        <v>2.52</v>
      </c>
      <c r="J110" s="25">
        <f t="shared" si="3"/>
        <v>2.52</v>
      </c>
      <c r="K110" s="26"/>
      <c r="L110" s="25">
        <f t="shared" si="2"/>
        <v>0</v>
      </c>
      <c r="M110" s="27" t="s">
        <v>416</v>
      </c>
    </row>
    <row r="111" spans="1:13" s="5" customFormat="1" ht="15.75" x14ac:dyDescent="0.2">
      <c r="A111" s="19">
        <v>105</v>
      </c>
      <c r="B111" s="19"/>
      <c r="C111" s="20" t="s">
        <v>417</v>
      </c>
      <c r="D111" s="21">
        <f ca="1">HYPERLINK(Cennik202032[[#This Row],[Kolumna1]],Cennik202032[[#This Row],[Symbol]])</f>
        <v>833507</v>
      </c>
      <c r="E111" s="22" t="s">
        <v>418</v>
      </c>
      <c r="F111" s="23" t="s">
        <v>419</v>
      </c>
      <c r="G111" s="19" t="s">
        <v>420</v>
      </c>
      <c r="H111" s="23" t="s">
        <v>107</v>
      </c>
      <c r="I111" s="24">
        <v>42.77</v>
      </c>
      <c r="J111" s="25">
        <f t="shared" si="3"/>
        <v>42.77</v>
      </c>
      <c r="K111" s="26"/>
      <c r="L111" s="25">
        <f t="shared" si="2"/>
        <v>0</v>
      </c>
      <c r="M111" s="27" t="s">
        <v>421</v>
      </c>
    </row>
    <row r="112" spans="1:13" s="5" customFormat="1" ht="15.75" x14ac:dyDescent="0.2">
      <c r="A112" s="19">
        <v>106</v>
      </c>
      <c r="B112" s="19"/>
      <c r="C112" s="20" t="s">
        <v>422</v>
      </c>
      <c r="D112" s="21">
        <f ca="1">HYPERLINK(Cennik202032[[#This Row],[Kolumna1]],Cennik202032[[#This Row],[Symbol]])</f>
        <v>837349</v>
      </c>
      <c r="E112" s="22" t="s">
        <v>423</v>
      </c>
      <c r="F112" s="23" t="s">
        <v>424</v>
      </c>
      <c r="G112" s="19" t="s">
        <v>420</v>
      </c>
      <c r="H112" s="23" t="s">
        <v>107</v>
      </c>
      <c r="I112" s="24">
        <v>42.77</v>
      </c>
      <c r="J112" s="25">
        <f t="shared" si="3"/>
        <v>42.77</v>
      </c>
      <c r="K112" s="26"/>
      <c r="L112" s="25">
        <f t="shared" si="2"/>
        <v>0</v>
      </c>
      <c r="M112" s="27" t="s">
        <v>425</v>
      </c>
    </row>
    <row r="113" spans="1:13" s="5" customFormat="1" ht="15.75" x14ac:dyDescent="0.2">
      <c r="A113" s="19">
        <v>107</v>
      </c>
      <c r="B113" s="19"/>
      <c r="C113" s="20" t="s">
        <v>426</v>
      </c>
      <c r="D113" s="21">
        <f ca="1">HYPERLINK(Cennik202032[[#This Row],[Kolumna1]],Cennik202032[[#This Row],[Symbol]])</f>
        <v>835382</v>
      </c>
      <c r="E113" s="22" t="s">
        <v>427</v>
      </c>
      <c r="F113" s="23" t="s">
        <v>428</v>
      </c>
      <c r="G113" s="19" t="s">
        <v>429</v>
      </c>
      <c r="H113" s="23" t="s">
        <v>98</v>
      </c>
      <c r="I113" s="24">
        <v>4.0599999999999996</v>
      </c>
      <c r="J113" s="25">
        <f t="shared" si="3"/>
        <v>4.0599999999999996</v>
      </c>
      <c r="K113" s="26"/>
      <c r="L113" s="25">
        <f t="shared" si="2"/>
        <v>0</v>
      </c>
      <c r="M113" s="27" t="s">
        <v>430</v>
      </c>
    </row>
    <row r="114" spans="1:13" s="5" customFormat="1" ht="15.75" x14ac:dyDescent="0.2">
      <c r="A114" s="19">
        <v>108</v>
      </c>
      <c r="B114" s="19"/>
      <c r="C114" s="20" t="s">
        <v>431</v>
      </c>
      <c r="D114" s="21">
        <f ca="1">HYPERLINK(Cennik202032[[#This Row],[Kolumna1]],Cennik202032[[#This Row],[Symbol]])</f>
        <v>833463</v>
      </c>
      <c r="E114" s="22" t="s">
        <v>432</v>
      </c>
      <c r="F114" s="23" t="s">
        <v>433</v>
      </c>
      <c r="G114" s="19" t="s">
        <v>429</v>
      </c>
      <c r="H114" s="23" t="s">
        <v>98</v>
      </c>
      <c r="I114" s="24">
        <v>3.89</v>
      </c>
      <c r="J114" s="25">
        <f t="shared" si="3"/>
        <v>3.89</v>
      </c>
      <c r="K114" s="26"/>
      <c r="L114" s="25">
        <f t="shared" si="2"/>
        <v>0</v>
      </c>
      <c r="M114" s="27" t="s">
        <v>434</v>
      </c>
    </row>
    <row r="115" spans="1:13" s="5" customFormat="1" ht="15.75" x14ac:dyDescent="0.2">
      <c r="A115" s="19">
        <v>109</v>
      </c>
      <c r="B115" s="19"/>
      <c r="C115" s="20" t="s">
        <v>435</v>
      </c>
      <c r="D115" s="21">
        <f ca="1">HYPERLINK(Cennik202032[[#This Row],[Kolumna1]],Cennik202032[[#This Row],[Symbol]])</f>
        <v>926544</v>
      </c>
      <c r="E115" s="22" t="s">
        <v>436</v>
      </c>
      <c r="F115" s="23" t="s">
        <v>437</v>
      </c>
      <c r="G115" s="19" t="s">
        <v>438</v>
      </c>
      <c r="H115" s="23" t="s">
        <v>98</v>
      </c>
      <c r="I115" s="24">
        <v>60.15</v>
      </c>
      <c r="J115" s="25">
        <f t="shared" si="3"/>
        <v>60.15</v>
      </c>
      <c r="K115" s="26"/>
      <c r="L115" s="25">
        <f t="shared" si="2"/>
        <v>0</v>
      </c>
      <c r="M115" s="27" t="s">
        <v>439</v>
      </c>
    </row>
    <row r="116" spans="1:13" s="5" customFormat="1" ht="15.75" x14ac:dyDescent="0.2">
      <c r="A116" s="19">
        <v>110</v>
      </c>
      <c r="B116" s="19"/>
      <c r="C116" s="20" t="s">
        <v>440</v>
      </c>
      <c r="D116" s="21">
        <f ca="1">HYPERLINK(Cennik202032[[#This Row],[Kolumna1]],Cennik202032[[#This Row],[Symbol]])</f>
        <v>926510</v>
      </c>
      <c r="E116" s="22" t="s">
        <v>441</v>
      </c>
      <c r="F116" s="23" t="s">
        <v>437</v>
      </c>
      <c r="G116" s="19" t="s">
        <v>438</v>
      </c>
      <c r="H116" s="23" t="s">
        <v>98</v>
      </c>
      <c r="I116" s="24">
        <v>157.72</v>
      </c>
      <c r="J116" s="25">
        <f t="shared" si="3"/>
        <v>157.72</v>
      </c>
      <c r="K116" s="26"/>
      <c r="L116" s="25">
        <f t="shared" si="2"/>
        <v>0</v>
      </c>
      <c r="M116" s="27" t="s">
        <v>442</v>
      </c>
    </row>
    <row r="117" spans="1:13" s="5" customFormat="1" ht="15.75" x14ac:dyDescent="0.2">
      <c r="A117" s="19">
        <v>111</v>
      </c>
      <c r="B117" s="19"/>
      <c r="C117" s="20" t="s">
        <v>443</v>
      </c>
      <c r="D117" s="21">
        <f ca="1">HYPERLINK(Cennik202032[[#This Row],[Kolumna1]],Cennik202032[[#This Row],[Symbol]])</f>
        <v>926546</v>
      </c>
      <c r="E117" s="22" t="s">
        <v>444</v>
      </c>
      <c r="F117" s="23" t="s">
        <v>437</v>
      </c>
      <c r="G117" s="19" t="s">
        <v>438</v>
      </c>
      <c r="H117" s="23" t="s">
        <v>98</v>
      </c>
      <c r="I117" s="24">
        <v>63.41</v>
      </c>
      <c r="J117" s="25">
        <f t="shared" si="3"/>
        <v>63.41</v>
      </c>
      <c r="K117" s="26"/>
      <c r="L117" s="25">
        <f t="shared" si="2"/>
        <v>0</v>
      </c>
      <c r="M117" s="27" t="s">
        <v>445</v>
      </c>
    </row>
    <row r="118" spans="1:13" s="5" customFormat="1" ht="15.75" x14ac:dyDescent="0.2">
      <c r="A118" s="19">
        <v>112</v>
      </c>
      <c r="B118" s="19"/>
      <c r="C118" s="20" t="s">
        <v>446</v>
      </c>
      <c r="D118" s="21">
        <f ca="1">HYPERLINK(Cennik202032[[#This Row],[Kolumna1]],Cennik202032[[#This Row],[Symbol]])</f>
        <v>926514</v>
      </c>
      <c r="E118" s="22" t="s">
        <v>447</v>
      </c>
      <c r="F118" s="23" t="s">
        <v>437</v>
      </c>
      <c r="G118" s="19" t="s">
        <v>438</v>
      </c>
      <c r="H118" s="23" t="s">
        <v>98</v>
      </c>
      <c r="I118" s="24">
        <v>84.54</v>
      </c>
      <c r="J118" s="25">
        <f t="shared" si="3"/>
        <v>84.54</v>
      </c>
      <c r="K118" s="26"/>
      <c r="L118" s="25">
        <f t="shared" si="2"/>
        <v>0</v>
      </c>
      <c r="M118" s="27" t="s">
        <v>448</v>
      </c>
    </row>
    <row r="119" spans="1:13" s="5" customFormat="1" ht="15.75" x14ac:dyDescent="0.2">
      <c r="A119" s="19">
        <v>113</v>
      </c>
      <c r="B119" s="19"/>
      <c r="C119" s="20" t="s">
        <v>449</v>
      </c>
      <c r="D119" s="21">
        <f ca="1">HYPERLINK(Cennik202032[[#This Row],[Kolumna1]],Cennik202032[[#This Row],[Symbol]])</f>
        <v>926516</v>
      </c>
      <c r="E119" s="22" t="s">
        <v>450</v>
      </c>
      <c r="F119" s="23" t="s">
        <v>437</v>
      </c>
      <c r="G119" s="19" t="s">
        <v>438</v>
      </c>
      <c r="H119" s="23" t="s">
        <v>98</v>
      </c>
      <c r="I119" s="24">
        <v>108.93</v>
      </c>
      <c r="J119" s="25">
        <f t="shared" si="3"/>
        <v>108.93</v>
      </c>
      <c r="K119" s="26"/>
      <c r="L119" s="25">
        <f t="shared" si="2"/>
        <v>0</v>
      </c>
      <c r="M119" s="27" t="s">
        <v>451</v>
      </c>
    </row>
    <row r="120" spans="1:13" s="5" customFormat="1" ht="15.75" x14ac:dyDescent="0.2">
      <c r="A120" s="19">
        <v>114</v>
      </c>
      <c r="B120" s="19"/>
      <c r="C120" s="20" t="s">
        <v>452</v>
      </c>
      <c r="D120" s="21">
        <f ca="1">HYPERLINK(Cennik202032[[#This Row],[Kolumna1]],Cennik202032[[#This Row],[Symbol]])</f>
        <v>926506</v>
      </c>
      <c r="E120" s="22" t="s">
        <v>453</v>
      </c>
      <c r="F120" s="23" t="s">
        <v>437</v>
      </c>
      <c r="G120" s="19" t="s">
        <v>438</v>
      </c>
      <c r="H120" s="23" t="s">
        <v>98</v>
      </c>
      <c r="I120" s="24">
        <v>30.89</v>
      </c>
      <c r="J120" s="25">
        <f t="shared" si="3"/>
        <v>30.89</v>
      </c>
      <c r="K120" s="26"/>
      <c r="L120" s="25">
        <f t="shared" si="2"/>
        <v>0</v>
      </c>
      <c r="M120" s="27" t="s">
        <v>454</v>
      </c>
    </row>
    <row r="121" spans="1:13" s="5" customFormat="1" ht="15.75" x14ac:dyDescent="0.2">
      <c r="A121" s="19">
        <v>115</v>
      </c>
      <c r="B121" s="19"/>
      <c r="C121" s="20" t="s">
        <v>455</v>
      </c>
      <c r="D121" s="21">
        <f ca="1">HYPERLINK(Cennik202032[[#This Row],[Kolumna1]],Cennik202032[[#This Row],[Symbol]])</f>
        <v>926508</v>
      </c>
      <c r="E121" s="22" t="s">
        <v>456</v>
      </c>
      <c r="F121" s="23" t="s">
        <v>437</v>
      </c>
      <c r="G121" s="19" t="s">
        <v>438</v>
      </c>
      <c r="H121" s="23" t="s">
        <v>98</v>
      </c>
      <c r="I121" s="24">
        <v>20.32</v>
      </c>
      <c r="J121" s="25">
        <f t="shared" si="3"/>
        <v>20.32</v>
      </c>
      <c r="K121" s="26"/>
      <c r="L121" s="25">
        <f t="shared" si="2"/>
        <v>0</v>
      </c>
      <c r="M121" s="27" t="s">
        <v>457</v>
      </c>
    </row>
    <row r="122" spans="1:13" s="5" customFormat="1" ht="15.75" x14ac:dyDescent="0.2">
      <c r="A122" s="19">
        <v>116</v>
      </c>
      <c r="B122" s="19"/>
      <c r="C122" s="20">
        <v>4005401470519</v>
      </c>
      <c r="D122" s="21">
        <f ca="1">HYPERLINK(Cennik202032[[#This Row],[Kolumna1]],Cennik202032[[#This Row],[Symbol]])</f>
        <v>926538</v>
      </c>
      <c r="E122" s="22" t="s">
        <v>458</v>
      </c>
      <c r="F122" s="23" t="s">
        <v>437</v>
      </c>
      <c r="G122" s="19" t="s">
        <v>438</v>
      </c>
      <c r="H122" s="23" t="s">
        <v>98</v>
      </c>
      <c r="I122" s="24">
        <v>20.32</v>
      </c>
      <c r="J122" s="25">
        <f t="shared" si="3"/>
        <v>20.32</v>
      </c>
      <c r="K122" s="26"/>
      <c r="L122" s="25">
        <f t="shared" si="2"/>
        <v>0</v>
      </c>
      <c r="M122" s="27" t="s">
        <v>459</v>
      </c>
    </row>
    <row r="123" spans="1:13" s="5" customFormat="1" ht="15.75" x14ac:dyDescent="0.2">
      <c r="A123" s="19">
        <v>117</v>
      </c>
      <c r="B123" s="19"/>
      <c r="C123" s="20" t="s">
        <v>460</v>
      </c>
      <c r="D123" s="21">
        <f ca="1">HYPERLINK(Cennik202032[[#This Row],[Kolumna1]],Cennik202032[[#This Row],[Symbol]])</f>
        <v>926548</v>
      </c>
      <c r="E123" s="22" t="s">
        <v>461</v>
      </c>
      <c r="F123" s="23" t="s">
        <v>437</v>
      </c>
      <c r="G123" s="19" t="s">
        <v>438</v>
      </c>
      <c r="H123" s="23" t="s">
        <v>98</v>
      </c>
      <c r="I123" s="24">
        <v>56.9</v>
      </c>
      <c r="J123" s="25">
        <f t="shared" si="3"/>
        <v>56.9</v>
      </c>
      <c r="K123" s="26"/>
      <c r="L123" s="25">
        <f t="shared" si="2"/>
        <v>0</v>
      </c>
      <c r="M123" s="27" t="s">
        <v>462</v>
      </c>
    </row>
    <row r="124" spans="1:13" s="5" customFormat="1" ht="15.75" x14ac:dyDescent="0.2">
      <c r="A124" s="19">
        <v>118</v>
      </c>
      <c r="B124" s="19"/>
      <c r="C124" s="20">
        <v>4005401496229</v>
      </c>
      <c r="D124" s="21">
        <f ca="1">HYPERLINK(Cennik202032[[#This Row],[Kolumna1]],Cennik202032[[#This Row],[Symbol]])</f>
        <v>926154</v>
      </c>
      <c r="E124" s="22" t="s">
        <v>463</v>
      </c>
      <c r="F124" s="23" t="s">
        <v>464</v>
      </c>
      <c r="G124" s="19" t="s">
        <v>465</v>
      </c>
      <c r="H124" s="23" t="s">
        <v>18</v>
      </c>
      <c r="I124" s="24">
        <v>62.05</v>
      </c>
      <c r="J124" s="25">
        <f t="shared" si="3"/>
        <v>62.05</v>
      </c>
      <c r="K124" s="26"/>
      <c r="L124" s="25">
        <f t="shared" si="2"/>
        <v>0</v>
      </c>
      <c r="M124" s="27" t="s">
        <v>466</v>
      </c>
    </row>
    <row r="125" spans="1:13" s="5" customFormat="1" ht="15.75" x14ac:dyDescent="0.2">
      <c r="A125" s="19">
        <v>119</v>
      </c>
      <c r="B125" s="19"/>
      <c r="C125" s="20" t="s">
        <v>467</v>
      </c>
      <c r="D125" s="21">
        <f ca="1">HYPERLINK(Cennik202032[[#This Row],[Kolumna1]],Cennik202032[[#This Row],[Symbol]])</f>
        <v>830137</v>
      </c>
      <c r="E125" s="22" t="s">
        <v>468</v>
      </c>
      <c r="F125" s="23" t="s">
        <v>469</v>
      </c>
      <c r="G125" s="19" t="s">
        <v>470</v>
      </c>
      <c r="H125" s="23" t="s">
        <v>107</v>
      </c>
      <c r="I125" s="24">
        <v>16.489999999999998</v>
      </c>
      <c r="J125" s="25">
        <f t="shared" si="3"/>
        <v>16.489999999999998</v>
      </c>
      <c r="K125" s="26"/>
      <c r="L125" s="25">
        <f t="shared" si="2"/>
        <v>0</v>
      </c>
      <c r="M125" s="27" t="s">
        <v>471</v>
      </c>
    </row>
    <row r="126" spans="1:13" s="5" customFormat="1" ht="15.75" x14ac:dyDescent="0.2">
      <c r="A126" s="19">
        <v>120</v>
      </c>
      <c r="B126" s="19"/>
      <c r="C126" s="20" t="s">
        <v>472</v>
      </c>
      <c r="D126" s="21">
        <f ca="1">HYPERLINK(Cennik202032[[#This Row],[Kolumna1]],Cennik202032[[#This Row],[Symbol]])</f>
        <v>830134</v>
      </c>
      <c r="E126" s="22" t="s">
        <v>473</v>
      </c>
      <c r="F126" s="23" t="s">
        <v>474</v>
      </c>
      <c r="G126" s="19" t="s">
        <v>470</v>
      </c>
      <c r="H126" s="23" t="s">
        <v>107</v>
      </c>
      <c r="I126" s="24">
        <v>15.41</v>
      </c>
      <c r="J126" s="25">
        <f t="shared" si="3"/>
        <v>15.41</v>
      </c>
      <c r="K126" s="26"/>
      <c r="L126" s="25">
        <f t="shared" si="2"/>
        <v>0</v>
      </c>
      <c r="M126" s="27" t="s">
        <v>475</v>
      </c>
    </row>
    <row r="127" spans="1:13" s="5" customFormat="1" ht="15.75" x14ac:dyDescent="0.2">
      <c r="A127" s="19">
        <v>121</v>
      </c>
      <c r="B127" s="19"/>
      <c r="C127" s="20" t="s">
        <v>476</v>
      </c>
      <c r="D127" s="21">
        <f ca="1">HYPERLINK(Cennik202032[[#This Row],[Kolumna1]],Cennik202032[[#This Row],[Symbol]])</f>
        <v>831860</v>
      </c>
      <c r="E127" s="22" t="s">
        <v>477</v>
      </c>
      <c r="F127" s="23" t="s">
        <v>478</v>
      </c>
      <c r="G127" s="19" t="s">
        <v>470</v>
      </c>
      <c r="H127" s="23" t="s">
        <v>18</v>
      </c>
      <c r="I127" s="24">
        <v>70.05</v>
      </c>
      <c r="J127" s="25">
        <f t="shared" si="3"/>
        <v>70.05</v>
      </c>
      <c r="K127" s="26"/>
      <c r="L127" s="25">
        <f t="shared" si="2"/>
        <v>0</v>
      </c>
      <c r="M127" s="27" t="s">
        <v>479</v>
      </c>
    </row>
    <row r="128" spans="1:13" s="5" customFormat="1" ht="15.75" x14ac:dyDescent="0.2">
      <c r="A128" s="19">
        <v>122</v>
      </c>
      <c r="B128" s="19"/>
      <c r="C128" s="20" t="s">
        <v>480</v>
      </c>
      <c r="D128" s="21">
        <f ca="1">HYPERLINK(Cennik202032[[#This Row],[Kolumna1]],Cennik202032[[#This Row],[Symbol]])</f>
        <v>927841</v>
      </c>
      <c r="E128" s="22" t="s">
        <v>477</v>
      </c>
      <c r="F128" s="23" t="s">
        <v>481</v>
      </c>
      <c r="G128" s="19" t="s">
        <v>470</v>
      </c>
      <c r="H128" s="23" t="s">
        <v>18</v>
      </c>
      <c r="I128" s="24">
        <v>70.05</v>
      </c>
      <c r="J128" s="25">
        <f t="shared" si="3"/>
        <v>70.05</v>
      </c>
      <c r="K128" s="26"/>
      <c r="L128" s="25">
        <f t="shared" si="2"/>
        <v>0</v>
      </c>
      <c r="M128" s="27" t="s">
        <v>482</v>
      </c>
    </row>
    <row r="129" spans="1:13" s="5" customFormat="1" ht="15.75" x14ac:dyDescent="0.2">
      <c r="A129" s="19">
        <v>123</v>
      </c>
      <c r="B129" s="19"/>
      <c r="C129" s="20" t="s">
        <v>483</v>
      </c>
      <c r="D129" s="21">
        <f ca="1">HYPERLINK(Cennik202032[[#This Row],[Kolumna1]],Cennik202032[[#This Row],[Symbol]])</f>
        <v>926390</v>
      </c>
      <c r="E129" s="22" t="s">
        <v>484</v>
      </c>
      <c r="F129" s="23" t="s">
        <v>485</v>
      </c>
      <c r="G129" s="19" t="s">
        <v>470</v>
      </c>
      <c r="H129" s="23" t="s">
        <v>18</v>
      </c>
      <c r="I129" s="24">
        <v>35.020000000000003</v>
      </c>
      <c r="J129" s="25">
        <f t="shared" si="3"/>
        <v>35.020000000000003</v>
      </c>
      <c r="K129" s="26"/>
      <c r="L129" s="25">
        <f t="shared" si="2"/>
        <v>0</v>
      </c>
      <c r="M129" s="27" t="s">
        <v>486</v>
      </c>
    </row>
    <row r="130" spans="1:13" s="5" customFormat="1" ht="15.75" x14ac:dyDescent="0.2">
      <c r="A130" s="19">
        <v>124</v>
      </c>
      <c r="B130" s="19"/>
      <c r="C130" s="20" t="s">
        <v>487</v>
      </c>
      <c r="D130" s="21">
        <f ca="1">HYPERLINK(Cennik202032[[#This Row],[Kolumna1]],Cennik202032[[#This Row],[Symbol]])</f>
        <v>837945</v>
      </c>
      <c r="E130" s="22" t="s">
        <v>488</v>
      </c>
      <c r="F130" s="23" t="s">
        <v>489</v>
      </c>
      <c r="G130" s="19" t="s">
        <v>470</v>
      </c>
      <c r="H130" s="23" t="s">
        <v>18</v>
      </c>
      <c r="I130" s="24">
        <v>77.849999999999994</v>
      </c>
      <c r="J130" s="25">
        <f t="shared" si="3"/>
        <v>77.849999999999994</v>
      </c>
      <c r="K130" s="26"/>
      <c r="L130" s="25">
        <f t="shared" si="2"/>
        <v>0</v>
      </c>
      <c r="M130" s="27"/>
    </row>
    <row r="131" spans="1:13" s="5" customFormat="1" ht="15.75" x14ac:dyDescent="0.2">
      <c r="A131" s="19">
        <v>125</v>
      </c>
      <c r="B131" s="19"/>
      <c r="C131" s="20" t="s">
        <v>490</v>
      </c>
      <c r="D131" s="21">
        <f ca="1">HYPERLINK(Cennik202032[[#This Row],[Kolumna1]],Cennik202032[[#This Row],[Symbol]])</f>
        <v>45590</v>
      </c>
      <c r="E131" s="22" t="s">
        <v>491</v>
      </c>
      <c r="F131" s="23" t="s">
        <v>492</v>
      </c>
      <c r="G131" s="19" t="s">
        <v>493</v>
      </c>
      <c r="H131" s="23" t="s">
        <v>98</v>
      </c>
      <c r="I131" s="24">
        <v>4.0599999999999996</v>
      </c>
      <c r="J131" s="25">
        <f t="shared" si="3"/>
        <v>4.0599999999999996</v>
      </c>
      <c r="K131" s="26"/>
      <c r="L131" s="25">
        <f t="shared" si="2"/>
        <v>0</v>
      </c>
      <c r="M131" s="27" t="s">
        <v>494</v>
      </c>
    </row>
    <row r="132" spans="1:13" s="5" customFormat="1" ht="15.75" x14ac:dyDescent="0.2">
      <c r="A132" s="19">
        <v>126</v>
      </c>
      <c r="B132" s="19"/>
      <c r="C132" s="20" t="s">
        <v>495</v>
      </c>
      <c r="D132" s="21">
        <f ca="1">HYPERLINK(Cennik202032[[#This Row],[Kolumna1]],Cennik202032[[#This Row],[Symbol]])</f>
        <v>45740</v>
      </c>
      <c r="E132" s="22" t="s">
        <v>496</v>
      </c>
      <c r="F132" s="23" t="s">
        <v>497</v>
      </c>
      <c r="G132" s="19" t="s">
        <v>493</v>
      </c>
      <c r="H132" s="23" t="s">
        <v>98</v>
      </c>
      <c r="I132" s="24">
        <v>5.6</v>
      </c>
      <c r="J132" s="25">
        <f t="shared" si="3"/>
        <v>5.6</v>
      </c>
      <c r="K132" s="26"/>
      <c r="L132" s="25">
        <f t="shared" si="2"/>
        <v>0</v>
      </c>
      <c r="M132" s="27" t="s">
        <v>498</v>
      </c>
    </row>
    <row r="133" spans="1:13" s="5" customFormat="1" ht="15.75" x14ac:dyDescent="0.2">
      <c r="A133" s="19">
        <v>127</v>
      </c>
      <c r="B133" s="19"/>
      <c r="C133" s="20" t="s">
        <v>499</v>
      </c>
      <c r="D133" s="21">
        <f ca="1">HYPERLINK(Cennik202032[[#This Row],[Kolumna1]],Cennik202032[[#This Row],[Symbol]])</f>
        <v>45750</v>
      </c>
      <c r="E133" s="22" t="s">
        <v>500</v>
      </c>
      <c r="F133" s="23" t="s">
        <v>501</v>
      </c>
      <c r="G133" s="19" t="s">
        <v>493</v>
      </c>
      <c r="H133" s="23" t="s">
        <v>98</v>
      </c>
      <c r="I133" s="24">
        <v>7.8</v>
      </c>
      <c r="J133" s="25">
        <f t="shared" si="3"/>
        <v>7.8</v>
      </c>
      <c r="K133" s="26"/>
      <c r="L133" s="25">
        <f t="shared" si="2"/>
        <v>0</v>
      </c>
      <c r="M133" s="27" t="s">
        <v>502</v>
      </c>
    </row>
    <row r="134" spans="1:13" s="5" customFormat="1" ht="15.75" x14ac:dyDescent="0.2">
      <c r="A134" s="19">
        <v>128</v>
      </c>
      <c r="B134" s="19"/>
      <c r="C134" s="20" t="s">
        <v>503</v>
      </c>
      <c r="D134" s="21">
        <f ca="1">HYPERLINK(Cennik202032[[#This Row],[Kolumna1]],Cennik202032[[#This Row],[Symbol]])</f>
        <v>923934</v>
      </c>
      <c r="E134" s="22" t="s">
        <v>504</v>
      </c>
      <c r="F134" s="23" t="s">
        <v>505</v>
      </c>
      <c r="G134" s="19" t="s">
        <v>493</v>
      </c>
      <c r="H134" s="23" t="s">
        <v>98</v>
      </c>
      <c r="I134" s="24">
        <v>6.91</v>
      </c>
      <c r="J134" s="25">
        <f t="shared" si="3"/>
        <v>6.91</v>
      </c>
      <c r="K134" s="26"/>
      <c r="L134" s="25">
        <f t="shared" si="2"/>
        <v>0</v>
      </c>
      <c r="M134" s="27" t="s">
        <v>506</v>
      </c>
    </row>
    <row r="135" spans="1:13" s="5" customFormat="1" ht="15.75" x14ac:dyDescent="0.2">
      <c r="A135" s="19">
        <v>129</v>
      </c>
      <c r="B135" s="19"/>
      <c r="C135" s="20" t="s">
        <v>507</v>
      </c>
      <c r="D135" s="21">
        <f ca="1">HYPERLINK(Cennik202032[[#This Row],[Kolumna1]],Cennik202032[[#This Row],[Symbol]])</f>
        <v>89587</v>
      </c>
      <c r="E135" s="22" t="s">
        <v>508</v>
      </c>
      <c r="F135" s="23" t="s">
        <v>509</v>
      </c>
      <c r="G135" s="19" t="s">
        <v>510</v>
      </c>
      <c r="H135" s="23" t="s">
        <v>98</v>
      </c>
      <c r="I135" s="24">
        <v>13</v>
      </c>
      <c r="J135" s="25">
        <f t="shared" si="3"/>
        <v>13</v>
      </c>
      <c r="K135" s="26"/>
      <c r="L135" s="25">
        <f t="shared" ref="L135:L198" si="4">(J135*K135)</f>
        <v>0</v>
      </c>
      <c r="M135" s="27" t="s">
        <v>511</v>
      </c>
    </row>
    <row r="136" spans="1:13" s="5" customFormat="1" ht="15.75" x14ac:dyDescent="0.2">
      <c r="A136" s="19">
        <v>130</v>
      </c>
      <c r="B136" s="19"/>
      <c r="C136" s="20" t="s">
        <v>512</v>
      </c>
      <c r="D136" s="21">
        <f ca="1">HYPERLINK(Cennik202032[[#This Row],[Kolumna1]],Cennik202032[[#This Row],[Symbol]])</f>
        <v>89590</v>
      </c>
      <c r="E136" s="22" t="s">
        <v>513</v>
      </c>
      <c r="F136" s="23" t="s">
        <v>514</v>
      </c>
      <c r="G136" s="19" t="s">
        <v>510</v>
      </c>
      <c r="H136" s="23" t="s">
        <v>98</v>
      </c>
      <c r="I136" s="24">
        <v>25.2</v>
      </c>
      <c r="J136" s="25">
        <f t="shared" ref="J136:J199" si="5">I136-I136*$K$3</f>
        <v>25.2</v>
      </c>
      <c r="K136" s="26"/>
      <c r="L136" s="25">
        <f t="shared" si="4"/>
        <v>0</v>
      </c>
      <c r="M136" s="27" t="s">
        <v>515</v>
      </c>
    </row>
    <row r="137" spans="1:13" s="5" customFormat="1" ht="15.75" x14ac:dyDescent="0.2">
      <c r="A137" s="19">
        <v>131</v>
      </c>
      <c r="B137" s="19"/>
      <c r="C137" s="20" t="s">
        <v>516</v>
      </c>
      <c r="D137" s="21">
        <f ca="1">HYPERLINK(Cennik202032[[#This Row],[Kolumna1]],Cennik202032[[#This Row],[Symbol]])</f>
        <v>89581</v>
      </c>
      <c r="E137" s="22" t="s">
        <v>517</v>
      </c>
      <c r="F137" s="23" t="s">
        <v>518</v>
      </c>
      <c r="G137" s="19" t="s">
        <v>519</v>
      </c>
      <c r="H137" s="23" t="s">
        <v>98</v>
      </c>
      <c r="I137" s="24">
        <v>13</v>
      </c>
      <c r="J137" s="25">
        <f t="shared" si="5"/>
        <v>13</v>
      </c>
      <c r="K137" s="26"/>
      <c r="L137" s="25">
        <f t="shared" si="4"/>
        <v>0</v>
      </c>
      <c r="M137" s="27" t="s">
        <v>520</v>
      </c>
    </row>
    <row r="138" spans="1:13" s="5" customFormat="1" ht="15.75" x14ac:dyDescent="0.2">
      <c r="A138" s="19">
        <v>132</v>
      </c>
      <c r="B138" s="19"/>
      <c r="C138" s="20" t="s">
        <v>521</v>
      </c>
      <c r="D138" s="21">
        <f ca="1">HYPERLINK(Cennik202032[[#This Row],[Kolumna1]],Cennik202032[[#This Row],[Symbol]])</f>
        <v>89690</v>
      </c>
      <c r="E138" s="22" t="s">
        <v>522</v>
      </c>
      <c r="F138" s="23" t="s">
        <v>523</v>
      </c>
      <c r="G138" s="19" t="s">
        <v>519</v>
      </c>
      <c r="H138" s="23" t="s">
        <v>98</v>
      </c>
      <c r="I138" s="24">
        <v>6.09</v>
      </c>
      <c r="J138" s="25">
        <f t="shared" si="5"/>
        <v>6.09</v>
      </c>
      <c r="K138" s="26"/>
      <c r="L138" s="25">
        <f t="shared" si="4"/>
        <v>0</v>
      </c>
      <c r="M138" s="27" t="s">
        <v>524</v>
      </c>
    </row>
    <row r="139" spans="1:13" s="5" customFormat="1" ht="15.75" x14ac:dyDescent="0.2">
      <c r="A139" s="19">
        <v>133</v>
      </c>
      <c r="B139" s="19"/>
      <c r="C139" s="20" t="s">
        <v>525</v>
      </c>
      <c r="D139" s="21">
        <f ca="1">HYPERLINK(Cennik202032[[#This Row],[Kolumna1]],Cennik202032[[#This Row],[Symbol]])</f>
        <v>830639</v>
      </c>
      <c r="E139" s="22" t="s">
        <v>526</v>
      </c>
      <c r="F139" s="23" t="s">
        <v>527</v>
      </c>
      <c r="G139" s="19" t="s">
        <v>528</v>
      </c>
      <c r="H139" s="23" t="s">
        <v>98</v>
      </c>
      <c r="I139" s="24">
        <v>5.28</v>
      </c>
      <c r="J139" s="25">
        <f t="shared" si="5"/>
        <v>5.28</v>
      </c>
      <c r="K139" s="26"/>
      <c r="L139" s="25">
        <f t="shared" si="4"/>
        <v>0</v>
      </c>
      <c r="M139" s="27" t="s">
        <v>529</v>
      </c>
    </row>
    <row r="140" spans="1:13" s="5" customFormat="1" ht="15.75" x14ac:dyDescent="0.2">
      <c r="A140" s="19">
        <v>134</v>
      </c>
      <c r="B140" s="19"/>
      <c r="C140" s="20" t="s">
        <v>530</v>
      </c>
      <c r="D140" s="21">
        <f ca="1">HYPERLINK(Cennik202032[[#This Row],[Kolumna1]],Cennik202032[[#This Row],[Symbol]])</f>
        <v>830642</v>
      </c>
      <c r="E140" s="22" t="s">
        <v>531</v>
      </c>
      <c r="F140" s="23" t="s">
        <v>532</v>
      </c>
      <c r="G140" s="19" t="s">
        <v>528</v>
      </c>
      <c r="H140" s="29" t="s">
        <v>98</v>
      </c>
      <c r="I140" s="24">
        <v>6.66</v>
      </c>
      <c r="J140" s="25">
        <f t="shared" si="5"/>
        <v>6.66</v>
      </c>
      <c r="K140" s="26"/>
      <c r="L140" s="25">
        <f t="shared" si="4"/>
        <v>0</v>
      </c>
      <c r="M140" s="27" t="s">
        <v>533</v>
      </c>
    </row>
    <row r="141" spans="1:13" s="5" customFormat="1" ht="15.75" x14ac:dyDescent="0.2">
      <c r="A141" s="19">
        <v>135</v>
      </c>
      <c r="B141" s="19"/>
      <c r="C141" s="20" t="s">
        <v>534</v>
      </c>
      <c r="D141" s="21">
        <f ca="1">HYPERLINK(Cennik202032[[#This Row],[Kolumna1]],Cennik202032[[#This Row],[Symbol]])</f>
        <v>830645</v>
      </c>
      <c r="E141" s="22" t="s">
        <v>535</v>
      </c>
      <c r="F141" s="23" t="s">
        <v>536</v>
      </c>
      <c r="G141" s="19" t="s">
        <v>528</v>
      </c>
      <c r="H141" s="29" t="s">
        <v>98</v>
      </c>
      <c r="I141" s="24">
        <v>8.3699999999999992</v>
      </c>
      <c r="J141" s="25">
        <f t="shared" si="5"/>
        <v>8.3699999999999992</v>
      </c>
      <c r="K141" s="26"/>
      <c r="L141" s="25">
        <f t="shared" si="4"/>
        <v>0</v>
      </c>
      <c r="M141" s="27" t="s">
        <v>537</v>
      </c>
    </row>
    <row r="142" spans="1:13" s="5" customFormat="1" ht="15.75" x14ac:dyDescent="0.2">
      <c r="A142" s="19">
        <v>136</v>
      </c>
      <c r="B142" s="19"/>
      <c r="C142" s="20" t="s">
        <v>538</v>
      </c>
      <c r="D142" s="21">
        <f ca="1">HYPERLINK(Cennik202032[[#This Row],[Kolumna1]],Cennik202032[[#This Row],[Symbol]])</f>
        <v>830648</v>
      </c>
      <c r="E142" s="22" t="s">
        <v>539</v>
      </c>
      <c r="F142" s="23" t="s">
        <v>540</v>
      </c>
      <c r="G142" s="19" t="s">
        <v>528</v>
      </c>
      <c r="H142" s="29" t="s">
        <v>98</v>
      </c>
      <c r="I142" s="24">
        <v>9.75</v>
      </c>
      <c r="J142" s="25">
        <f t="shared" si="5"/>
        <v>9.75</v>
      </c>
      <c r="K142" s="26"/>
      <c r="L142" s="25">
        <f t="shared" si="4"/>
        <v>0</v>
      </c>
      <c r="M142" s="27" t="s">
        <v>541</v>
      </c>
    </row>
    <row r="143" spans="1:13" s="5" customFormat="1" ht="15.75" x14ac:dyDescent="0.2">
      <c r="A143" s="19">
        <v>137</v>
      </c>
      <c r="B143" s="19"/>
      <c r="C143" s="20" t="s">
        <v>542</v>
      </c>
      <c r="D143" s="21">
        <f ca="1">HYPERLINK(Cennik202032[[#This Row],[Kolumna1]],Cennik202032[[#This Row],[Symbol]])</f>
        <v>927795</v>
      </c>
      <c r="E143" s="22" t="s">
        <v>543</v>
      </c>
      <c r="F143" s="23" t="s">
        <v>544</v>
      </c>
      <c r="G143" s="19" t="s">
        <v>528</v>
      </c>
      <c r="H143" s="29" t="s">
        <v>98</v>
      </c>
      <c r="I143" s="24">
        <v>6.25</v>
      </c>
      <c r="J143" s="25">
        <f t="shared" si="5"/>
        <v>6.25</v>
      </c>
      <c r="K143" s="26"/>
      <c r="L143" s="25">
        <f t="shared" si="4"/>
        <v>0</v>
      </c>
      <c r="M143" s="27" t="s">
        <v>545</v>
      </c>
    </row>
    <row r="144" spans="1:13" s="5" customFormat="1" ht="15.75" x14ac:dyDescent="0.2">
      <c r="A144" s="19">
        <v>138</v>
      </c>
      <c r="B144" s="19"/>
      <c r="C144" s="20" t="s">
        <v>546</v>
      </c>
      <c r="D144" s="21">
        <f ca="1">HYPERLINK(Cennik202032[[#This Row],[Kolumna1]],Cennik202032[[#This Row],[Symbol]])</f>
        <v>927797</v>
      </c>
      <c r="E144" s="22" t="s">
        <v>547</v>
      </c>
      <c r="F144" s="23" t="s">
        <v>544</v>
      </c>
      <c r="G144" s="19" t="s">
        <v>528</v>
      </c>
      <c r="H144" s="29" t="s">
        <v>98</v>
      </c>
      <c r="I144" s="24">
        <v>7.31</v>
      </c>
      <c r="J144" s="25">
        <f t="shared" si="5"/>
        <v>7.31</v>
      </c>
      <c r="K144" s="26"/>
      <c r="L144" s="25">
        <f t="shared" si="4"/>
        <v>0</v>
      </c>
      <c r="M144" s="27" t="s">
        <v>548</v>
      </c>
    </row>
    <row r="145" spans="1:13" s="5" customFormat="1" ht="15.75" x14ac:dyDescent="0.2">
      <c r="A145" s="19">
        <v>139</v>
      </c>
      <c r="B145" s="19"/>
      <c r="C145" s="20" t="s">
        <v>549</v>
      </c>
      <c r="D145" s="21">
        <f ca="1">HYPERLINK(Cennik202032[[#This Row],[Kolumna1]],Cennik202032[[#This Row],[Symbol]])</f>
        <v>927799</v>
      </c>
      <c r="E145" s="22" t="s">
        <v>550</v>
      </c>
      <c r="F145" s="23" t="s">
        <v>544</v>
      </c>
      <c r="G145" s="19" t="s">
        <v>528</v>
      </c>
      <c r="H145" s="29" t="s">
        <v>98</v>
      </c>
      <c r="I145" s="24">
        <v>7.31</v>
      </c>
      <c r="J145" s="25">
        <f t="shared" si="5"/>
        <v>7.31</v>
      </c>
      <c r="K145" s="26"/>
      <c r="L145" s="25">
        <f t="shared" si="4"/>
        <v>0</v>
      </c>
      <c r="M145" s="27" t="s">
        <v>551</v>
      </c>
    </row>
    <row r="146" spans="1:13" s="5" customFormat="1" ht="15.75" x14ac:dyDescent="0.2">
      <c r="A146" s="19">
        <v>140</v>
      </c>
      <c r="B146" s="19"/>
      <c r="C146" s="20" t="s">
        <v>552</v>
      </c>
      <c r="D146" s="21">
        <f ca="1">HYPERLINK(Cennik202032[[#This Row],[Kolumna1]],Cennik202032[[#This Row],[Symbol]])</f>
        <v>927801</v>
      </c>
      <c r="E146" s="22" t="s">
        <v>553</v>
      </c>
      <c r="F146" s="23" t="s">
        <v>544</v>
      </c>
      <c r="G146" s="19" t="s">
        <v>528</v>
      </c>
      <c r="H146" s="29" t="s">
        <v>98</v>
      </c>
      <c r="I146" s="24">
        <v>7.31</v>
      </c>
      <c r="J146" s="25">
        <f t="shared" si="5"/>
        <v>7.31</v>
      </c>
      <c r="K146" s="26"/>
      <c r="L146" s="25">
        <f t="shared" si="4"/>
        <v>0</v>
      </c>
      <c r="M146" s="27" t="s">
        <v>554</v>
      </c>
    </row>
    <row r="147" spans="1:13" s="5" customFormat="1" ht="15.75" x14ac:dyDescent="0.2">
      <c r="A147" s="19">
        <v>141</v>
      </c>
      <c r="B147" s="19"/>
      <c r="C147" s="20" t="s">
        <v>555</v>
      </c>
      <c r="D147" s="21">
        <f ca="1">HYPERLINK(Cennik202032[[#This Row],[Kolumna1]],Cennik202032[[#This Row],[Symbol]])</f>
        <v>927803</v>
      </c>
      <c r="E147" s="22" t="s">
        <v>556</v>
      </c>
      <c r="F147" s="23" t="s">
        <v>544</v>
      </c>
      <c r="G147" s="19" t="s">
        <v>528</v>
      </c>
      <c r="H147" s="29" t="s">
        <v>98</v>
      </c>
      <c r="I147" s="24">
        <v>7.31</v>
      </c>
      <c r="J147" s="25">
        <f t="shared" si="5"/>
        <v>7.31</v>
      </c>
      <c r="K147" s="26"/>
      <c r="L147" s="25">
        <f t="shared" si="4"/>
        <v>0</v>
      </c>
      <c r="M147" s="27" t="s">
        <v>557</v>
      </c>
    </row>
    <row r="148" spans="1:13" s="5" customFormat="1" ht="15.75" x14ac:dyDescent="0.2">
      <c r="A148" s="19">
        <v>142</v>
      </c>
      <c r="B148" s="19"/>
      <c r="C148" s="20" t="s">
        <v>558</v>
      </c>
      <c r="D148" s="21">
        <f ca="1">HYPERLINK(Cennik202032[[#This Row],[Kolumna1]],Cennik202032[[#This Row],[Symbol]])</f>
        <v>927807</v>
      </c>
      <c r="E148" s="22" t="s">
        <v>559</v>
      </c>
      <c r="F148" s="23" t="s">
        <v>544</v>
      </c>
      <c r="G148" s="19" t="s">
        <v>528</v>
      </c>
      <c r="H148" s="29" t="s">
        <v>98</v>
      </c>
      <c r="I148" s="24">
        <v>7.31</v>
      </c>
      <c r="J148" s="25">
        <f t="shared" si="5"/>
        <v>7.31</v>
      </c>
      <c r="K148" s="26"/>
      <c r="L148" s="25">
        <f t="shared" si="4"/>
        <v>0</v>
      </c>
      <c r="M148" s="27" t="s">
        <v>560</v>
      </c>
    </row>
    <row r="149" spans="1:13" s="5" customFormat="1" ht="15.75" x14ac:dyDescent="0.2">
      <c r="A149" s="19">
        <v>143</v>
      </c>
      <c r="B149" s="19"/>
      <c r="C149" s="20" t="s">
        <v>561</v>
      </c>
      <c r="D149" s="21">
        <f ca="1">HYPERLINK(Cennik202032[[#This Row],[Kolumna1]],Cennik202032[[#This Row],[Symbol]])</f>
        <v>927810</v>
      </c>
      <c r="E149" s="22" t="s">
        <v>562</v>
      </c>
      <c r="F149" s="23" t="s">
        <v>544</v>
      </c>
      <c r="G149" s="19" t="s">
        <v>528</v>
      </c>
      <c r="H149" s="29" t="s">
        <v>98</v>
      </c>
      <c r="I149" s="24">
        <v>7.31</v>
      </c>
      <c r="J149" s="25">
        <f t="shared" si="5"/>
        <v>7.31</v>
      </c>
      <c r="K149" s="26"/>
      <c r="L149" s="25">
        <f t="shared" si="4"/>
        <v>0</v>
      </c>
      <c r="M149" s="27" t="s">
        <v>563</v>
      </c>
    </row>
    <row r="150" spans="1:13" s="5" customFormat="1" ht="15.75" x14ac:dyDescent="0.2">
      <c r="A150" s="19">
        <v>144</v>
      </c>
      <c r="B150" s="19"/>
      <c r="C150" s="20" t="s">
        <v>564</v>
      </c>
      <c r="D150" s="21">
        <f ca="1">HYPERLINK(Cennik202032[[#This Row],[Kolumna1]],Cennik202032[[#This Row],[Symbol]])</f>
        <v>927816</v>
      </c>
      <c r="E150" s="22" t="s">
        <v>565</v>
      </c>
      <c r="F150" s="23" t="s">
        <v>544</v>
      </c>
      <c r="G150" s="19" t="s">
        <v>528</v>
      </c>
      <c r="H150" s="29" t="s">
        <v>98</v>
      </c>
      <c r="I150" s="24">
        <v>7.31</v>
      </c>
      <c r="J150" s="25">
        <f t="shared" si="5"/>
        <v>7.31</v>
      </c>
      <c r="K150" s="26"/>
      <c r="L150" s="25">
        <f t="shared" si="4"/>
        <v>0</v>
      </c>
      <c r="M150" s="27" t="s">
        <v>566</v>
      </c>
    </row>
    <row r="151" spans="1:13" s="5" customFormat="1" ht="15.75" x14ac:dyDescent="0.2">
      <c r="A151" s="19">
        <v>145</v>
      </c>
      <c r="B151" s="19"/>
      <c r="C151" s="20" t="s">
        <v>567</v>
      </c>
      <c r="D151" s="21">
        <f ca="1">HYPERLINK(Cennik202032[[#This Row],[Kolumna1]],Cennik202032[[#This Row],[Symbol]])</f>
        <v>927820</v>
      </c>
      <c r="E151" s="22" t="s">
        <v>568</v>
      </c>
      <c r="F151" s="23" t="s">
        <v>569</v>
      </c>
      <c r="G151" s="19" t="s">
        <v>528</v>
      </c>
      <c r="H151" s="29" t="s">
        <v>98</v>
      </c>
      <c r="I151" s="24">
        <v>13.81</v>
      </c>
      <c r="J151" s="25">
        <f t="shared" si="5"/>
        <v>13.81</v>
      </c>
      <c r="K151" s="26"/>
      <c r="L151" s="25">
        <f t="shared" si="4"/>
        <v>0</v>
      </c>
      <c r="M151" s="27" t="s">
        <v>570</v>
      </c>
    </row>
    <row r="152" spans="1:13" s="5" customFormat="1" ht="15.75" x14ac:dyDescent="0.2">
      <c r="A152" s="19">
        <v>146</v>
      </c>
      <c r="B152" s="19"/>
      <c r="C152" s="20" t="s">
        <v>571</v>
      </c>
      <c r="D152" s="21">
        <f ca="1">HYPERLINK(Cennik202032[[#This Row],[Kolumna1]],Cennik202032[[#This Row],[Symbol]])</f>
        <v>927822</v>
      </c>
      <c r="E152" s="22" t="s">
        <v>572</v>
      </c>
      <c r="F152" s="23" t="s">
        <v>569</v>
      </c>
      <c r="G152" s="19" t="s">
        <v>528</v>
      </c>
      <c r="H152" s="29" t="s">
        <v>98</v>
      </c>
      <c r="I152" s="24">
        <v>13.81</v>
      </c>
      <c r="J152" s="25">
        <f t="shared" si="5"/>
        <v>13.81</v>
      </c>
      <c r="K152" s="26"/>
      <c r="L152" s="25">
        <f t="shared" si="4"/>
        <v>0</v>
      </c>
      <c r="M152" s="27" t="s">
        <v>573</v>
      </c>
    </row>
    <row r="153" spans="1:13" s="5" customFormat="1" ht="15.75" x14ac:dyDescent="0.2">
      <c r="A153" s="19">
        <v>147</v>
      </c>
      <c r="B153" s="19"/>
      <c r="C153" s="20" t="s">
        <v>574</v>
      </c>
      <c r="D153" s="21">
        <f ca="1">HYPERLINK(Cennik202032[[#This Row],[Kolumna1]],Cennik202032[[#This Row],[Symbol]])</f>
        <v>927824</v>
      </c>
      <c r="E153" s="22" t="s">
        <v>575</v>
      </c>
      <c r="F153" s="23" t="s">
        <v>569</v>
      </c>
      <c r="G153" s="19" t="s">
        <v>528</v>
      </c>
      <c r="H153" s="29" t="s">
        <v>98</v>
      </c>
      <c r="I153" s="24">
        <v>13.81</v>
      </c>
      <c r="J153" s="25">
        <f t="shared" si="5"/>
        <v>13.81</v>
      </c>
      <c r="K153" s="26"/>
      <c r="L153" s="25">
        <f t="shared" si="4"/>
        <v>0</v>
      </c>
      <c r="M153" s="27" t="s">
        <v>576</v>
      </c>
    </row>
    <row r="154" spans="1:13" s="5" customFormat="1" ht="15.75" x14ac:dyDescent="0.2">
      <c r="A154" s="19">
        <v>148</v>
      </c>
      <c r="B154" s="19"/>
      <c r="C154" s="20" t="s">
        <v>577</v>
      </c>
      <c r="D154" s="21">
        <f ca="1">HYPERLINK(Cennik202032[[#This Row],[Kolumna1]],Cennik202032[[#This Row],[Symbol]])</f>
        <v>927826</v>
      </c>
      <c r="E154" s="22" t="s">
        <v>578</v>
      </c>
      <c r="F154" s="23" t="s">
        <v>569</v>
      </c>
      <c r="G154" s="19" t="s">
        <v>528</v>
      </c>
      <c r="H154" s="29" t="s">
        <v>98</v>
      </c>
      <c r="I154" s="24">
        <v>13.81</v>
      </c>
      <c r="J154" s="25">
        <f t="shared" si="5"/>
        <v>13.81</v>
      </c>
      <c r="K154" s="26"/>
      <c r="L154" s="25">
        <f t="shared" si="4"/>
        <v>0</v>
      </c>
      <c r="M154" s="27" t="s">
        <v>579</v>
      </c>
    </row>
    <row r="155" spans="1:13" s="5" customFormat="1" ht="15.75" x14ac:dyDescent="0.2">
      <c r="A155" s="19">
        <v>149</v>
      </c>
      <c r="B155" s="19"/>
      <c r="C155" s="20" t="s">
        <v>580</v>
      </c>
      <c r="D155" s="21">
        <f ca="1">HYPERLINK(Cennik202032[[#This Row],[Kolumna1]],Cennik202032[[#This Row],[Symbol]])</f>
        <v>48510</v>
      </c>
      <c r="E155" s="22" t="s">
        <v>581</v>
      </c>
      <c r="F155" s="23" t="s">
        <v>582</v>
      </c>
      <c r="G155" s="19" t="s">
        <v>583</v>
      </c>
      <c r="H155" s="29" t="s">
        <v>98</v>
      </c>
      <c r="I155" s="24">
        <v>3.65</v>
      </c>
      <c r="J155" s="25">
        <f t="shared" si="5"/>
        <v>3.65</v>
      </c>
      <c r="K155" s="26"/>
      <c r="L155" s="25">
        <f t="shared" si="4"/>
        <v>0</v>
      </c>
      <c r="M155" s="27" t="s">
        <v>584</v>
      </c>
    </row>
    <row r="156" spans="1:13" s="5" customFormat="1" ht="15.75" x14ac:dyDescent="0.2">
      <c r="A156" s="19">
        <v>150</v>
      </c>
      <c r="B156" s="19"/>
      <c r="C156" s="20" t="s">
        <v>585</v>
      </c>
      <c r="D156" s="21">
        <f ca="1">HYPERLINK(Cennik202032[[#This Row],[Kolumna1]],Cennik202032[[#This Row],[Symbol]])</f>
        <v>830032</v>
      </c>
      <c r="E156" s="22" t="s">
        <v>581</v>
      </c>
      <c r="F156" s="23" t="s">
        <v>586</v>
      </c>
      <c r="G156" s="19" t="s">
        <v>583</v>
      </c>
      <c r="H156" s="29" t="s">
        <v>98</v>
      </c>
      <c r="I156" s="24">
        <v>7.55</v>
      </c>
      <c r="J156" s="25">
        <f t="shared" si="5"/>
        <v>7.55</v>
      </c>
      <c r="K156" s="26"/>
      <c r="L156" s="25">
        <f t="shared" si="4"/>
        <v>0</v>
      </c>
      <c r="M156" s="27" t="s">
        <v>587</v>
      </c>
    </row>
    <row r="157" spans="1:13" s="5" customFormat="1" ht="15.75" x14ac:dyDescent="0.2">
      <c r="A157" s="19">
        <v>151</v>
      </c>
      <c r="B157" s="19"/>
      <c r="C157" s="20" t="s">
        <v>588</v>
      </c>
      <c r="D157" s="21">
        <f ca="1">HYPERLINK(Cennik202032[[#This Row],[Kolumna1]],Cennik202032[[#This Row],[Symbol]])</f>
        <v>830035</v>
      </c>
      <c r="E157" s="22" t="s">
        <v>581</v>
      </c>
      <c r="F157" s="23" t="s">
        <v>589</v>
      </c>
      <c r="G157" s="19" t="s">
        <v>583</v>
      </c>
      <c r="H157" s="29" t="s">
        <v>98</v>
      </c>
      <c r="I157" s="24">
        <v>6.09</v>
      </c>
      <c r="J157" s="25">
        <f t="shared" si="5"/>
        <v>6.09</v>
      </c>
      <c r="K157" s="26"/>
      <c r="L157" s="25">
        <f t="shared" si="4"/>
        <v>0</v>
      </c>
      <c r="M157" s="27" t="s">
        <v>590</v>
      </c>
    </row>
    <row r="158" spans="1:13" s="5" customFormat="1" ht="15.75" x14ac:dyDescent="0.2">
      <c r="A158" s="19">
        <v>152</v>
      </c>
      <c r="B158" s="19"/>
      <c r="C158" s="20" t="s">
        <v>591</v>
      </c>
      <c r="D158" s="21">
        <f ca="1">HYPERLINK(Cennik202032[[#This Row],[Kolumna1]],Cennik202032[[#This Row],[Symbol]])</f>
        <v>923455</v>
      </c>
      <c r="E158" s="22" t="s">
        <v>592</v>
      </c>
      <c r="F158" s="23" t="s">
        <v>593</v>
      </c>
      <c r="G158" s="19" t="s">
        <v>594</v>
      </c>
      <c r="H158" s="29" t="s">
        <v>98</v>
      </c>
      <c r="I158" s="24">
        <v>10.56</v>
      </c>
      <c r="J158" s="25">
        <f t="shared" si="5"/>
        <v>10.56</v>
      </c>
      <c r="K158" s="26"/>
      <c r="L158" s="25">
        <f t="shared" si="4"/>
        <v>0</v>
      </c>
      <c r="M158" s="27" t="s">
        <v>595</v>
      </c>
    </row>
    <row r="159" spans="1:13" s="5" customFormat="1" ht="15.75" x14ac:dyDescent="0.2">
      <c r="A159" s="19">
        <v>153</v>
      </c>
      <c r="B159" s="19"/>
      <c r="C159" s="20" t="s">
        <v>596</v>
      </c>
      <c r="D159" s="21">
        <f ca="1">HYPERLINK(Cennik202032[[#This Row],[Kolumna1]],Cennik202032[[#This Row],[Symbol]])</f>
        <v>923461</v>
      </c>
      <c r="E159" s="22" t="s">
        <v>597</v>
      </c>
      <c r="F159" s="23" t="s">
        <v>598</v>
      </c>
      <c r="G159" s="19" t="s">
        <v>594</v>
      </c>
      <c r="H159" s="29" t="s">
        <v>98</v>
      </c>
      <c r="I159" s="24">
        <v>16.25</v>
      </c>
      <c r="J159" s="25">
        <f t="shared" si="5"/>
        <v>16.25</v>
      </c>
      <c r="K159" s="26"/>
      <c r="L159" s="25">
        <f t="shared" si="4"/>
        <v>0</v>
      </c>
      <c r="M159" s="27" t="s">
        <v>599</v>
      </c>
    </row>
    <row r="160" spans="1:13" s="5" customFormat="1" ht="15.75" x14ac:dyDescent="0.2">
      <c r="A160" s="19">
        <v>154</v>
      </c>
      <c r="B160" s="19"/>
      <c r="C160" s="20" t="s">
        <v>600</v>
      </c>
      <c r="D160" s="21">
        <f ca="1">HYPERLINK(Cennik202032[[#This Row],[Kolumna1]],Cennik202032[[#This Row],[Symbol]])</f>
        <v>923452</v>
      </c>
      <c r="E160" s="22" t="s">
        <v>601</v>
      </c>
      <c r="F160" s="23" t="s">
        <v>602</v>
      </c>
      <c r="G160" s="19" t="s">
        <v>603</v>
      </c>
      <c r="H160" s="29" t="s">
        <v>98</v>
      </c>
      <c r="I160" s="24">
        <v>9.26</v>
      </c>
      <c r="J160" s="25">
        <f t="shared" si="5"/>
        <v>9.26</v>
      </c>
      <c r="K160" s="26"/>
      <c r="L160" s="25">
        <f t="shared" si="4"/>
        <v>0</v>
      </c>
      <c r="M160" s="27" t="s">
        <v>604</v>
      </c>
    </row>
    <row r="161" spans="1:13" s="5" customFormat="1" ht="15.75" x14ac:dyDescent="0.2">
      <c r="A161" s="19">
        <v>155</v>
      </c>
      <c r="B161" s="19"/>
      <c r="C161" s="20" t="s">
        <v>605</v>
      </c>
      <c r="D161" s="21">
        <f ca="1">HYPERLINK(Cennik202032[[#This Row],[Kolumna1]],Cennik202032[[#This Row],[Symbol]])</f>
        <v>923458</v>
      </c>
      <c r="E161" s="22" t="s">
        <v>606</v>
      </c>
      <c r="F161" s="23" t="s">
        <v>607</v>
      </c>
      <c r="G161" s="19" t="s">
        <v>603</v>
      </c>
      <c r="H161" s="29" t="s">
        <v>98</v>
      </c>
      <c r="I161" s="24">
        <v>15.44</v>
      </c>
      <c r="J161" s="25">
        <f t="shared" si="5"/>
        <v>15.44</v>
      </c>
      <c r="K161" s="26"/>
      <c r="L161" s="25">
        <f t="shared" si="4"/>
        <v>0</v>
      </c>
      <c r="M161" s="27" t="s">
        <v>608</v>
      </c>
    </row>
    <row r="162" spans="1:13" s="5" customFormat="1" ht="15.75" x14ac:dyDescent="0.2">
      <c r="A162" s="19">
        <v>156</v>
      </c>
      <c r="B162" s="19"/>
      <c r="C162" s="20" t="s">
        <v>609</v>
      </c>
      <c r="D162" s="21">
        <f ca="1">HYPERLINK(Cennik202032[[#This Row],[Kolumna1]],Cennik202032[[#This Row],[Symbol]])</f>
        <v>927789</v>
      </c>
      <c r="E162" s="22" t="s">
        <v>610</v>
      </c>
      <c r="F162" s="23" t="s">
        <v>611</v>
      </c>
      <c r="G162" s="19" t="s">
        <v>603</v>
      </c>
      <c r="H162" s="29" t="s">
        <v>98</v>
      </c>
      <c r="I162" s="24">
        <v>12.59</v>
      </c>
      <c r="J162" s="25">
        <f t="shared" si="5"/>
        <v>12.59</v>
      </c>
      <c r="K162" s="26"/>
      <c r="L162" s="25">
        <f t="shared" si="4"/>
        <v>0</v>
      </c>
      <c r="M162" s="27" t="s">
        <v>612</v>
      </c>
    </row>
    <row r="163" spans="1:13" s="5" customFormat="1" ht="15.75" x14ac:dyDescent="0.2">
      <c r="A163" s="19">
        <v>157</v>
      </c>
      <c r="B163" s="19"/>
      <c r="C163" s="20" t="s">
        <v>613</v>
      </c>
      <c r="D163" s="21">
        <f ca="1">HYPERLINK(Cennik202032[[#This Row],[Kolumna1]],Cennik202032[[#This Row],[Symbol]])</f>
        <v>927792</v>
      </c>
      <c r="E163" s="22" t="s">
        <v>614</v>
      </c>
      <c r="F163" s="23" t="s">
        <v>615</v>
      </c>
      <c r="G163" s="19" t="s">
        <v>603</v>
      </c>
      <c r="H163" s="23" t="s">
        <v>98</v>
      </c>
      <c r="I163" s="24">
        <v>18.690000000000001</v>
      </c>
      <c r="J163" s="25">
        <f t="shared" si="5"/>
        <v>18.690000000000001</v>
      </c>
      <c r="K163" s="26"/>
      <c r="L163" s="25">
        <f t="shared" si="4"/>
        <v>0</v>
      </c>
      <c r="M163" s="27" t="s">
        <v>616</v>
      </c>
    </row>
    <row r="164" spans="1:13" s="5" customFormat="1" ht="15.75" x14ac:dyDescent="0.2">
      <c r="A164" s="19">
        <v>158</v>
      </c>
      <c r="B164" s="19"/>
      <c r="C164" s="20" t="s">
        <v>617</v>
      </c>
      <c r="D164" s="21">
        <f ca="1">HYPERLINK(Cennik202032[[#This Row],[Kolumna1]],Cennik202032[[#This Row],[Symbol]])</f>
        <v>923886</v>
      </c>
      <c r="E164" s="22" t="s">
        <v>618</v>
      </c>
      <c r="F164" s="23" t="s">
        <v>619</v>
      </c>
      <c r="G164" s="19" t="s">
        <v>620</v>
      </c>
      <c r="H164" s="23" t="s">
        <v>98</v>
      </c>
      <c r="I164" s="24">
        <v>8.69</v>
      </c>
      <c r="J164" s="25">
        <f t="shared" si="5"/>
        <v>8.69</v>
      </c>
      <c r="K164" s="26"/>
      <c r="L164" s="25">
        <f t="shared" si="4"/>
        <v>0</v>
      </c>
      <c r="M164" s="27" t="s">
        <v>621</v>
      </c>
    </row>
    <row r="165" spans="1:13" s="5" customFormat="1" ht="15.75" x14ac:dyDescent="0.2">
      <c r="A165" s="19">
        <v>159</v>
      </c>
      <c r="B165" s="19"/>
      <c r="C165" s="20" t="s">
        <v>622</v>
      </c>
      <c r="D165" s="21">
        <f ca="1">HYPERLINK(Cennik202032[[#This Row],[Kolumna1]],Cennik202032[[#This Row],[Symbol]])</f>
        <v>925464</v>
      </c>
      <c r="E165" s="22" t="s">
        <v>623</v>
      </c>
      <c r="F165" s="23" t="s">
        <v>624</v>
      </c>
      <c r="G165" s="19" t="s">
        <v>620</v>
      </c>
      <c r="H165" s="23" t="s">
        <v>98</v>
      </c>
      <c r="I165" s="24">
        <v>14.63</v>
      </c>
      <c r="J165" s="25">
        <f t="shared" si="5"/>
        <v>14.63</v>
      </c>
      <c r="K165" s="26"/>
      <c r="L165" s="25">
        <f t="shared" si="4"/>
        <v>0</v>
      </c>
      <c r="M165" s="27"/>
    </row>
    <row r="166" spans="1:13" s="5" customFormat="1" ht="15.75" x14ac:dyDescent="0.2">
      <c r="A166" s="19">
        <v>160</v>
      </c>
      <c r="B166" s="19"/>
      <c r="C166" s="20" t="s">
        <v>625</v>
      </c>
      <c r="D166" s="21">
        <f ca="1">HYPERLINK(Cennik202032[[#This Row],[Kolumna1]],Cennik202032[[#This Row],[Symbol]])</f>
        <v>833495</v>
      </c>
      <c r="E166" s="22" t="s">
        <v>626</v>
      </c>
      <c r="F166" s="23" t="s">
        <v>627</v>
      </c>
      <c r="G166" s="19" t="s">
        <v>628</v>
      </c>
      <c r="H166" s="23" t="s">
        <v>98</v>
      </c>
      <c r="I166" s="24">
        <v>4.46</v>
      </c>
      <c r="J166" s="25">
        <f t="shared" si="5"/>
        <v>4.46</v>
      </c>
      <c r="K166" s="26"/>
      <c r="L166" s="25">
        <f t="shared" si="4"/>
        <v>0</v>
      </c>
      <c r="M166" s="27" t="s">
        <v>629</v>
      </c>
    </row>
    <row r="167" spans="1:13" s="5" customFormat="1" ht="15.75" x14ac:dyDescent="0.2">
      <c r="A167" s="19">
        <v>161</v>
      </c>
      <c r="B167" s="19"/>
      <c r="C167" s="20" t="s">
        <v>630</v>
      </c>
      <c r="D167" s="21">
        <f ca="1">HYPERLINK(Cennik202032[[#This Row],[Kolumna1]],Cennik202032[[#This Row],[Symbol]])</f>
        <v>833492</v>
      </c>
      <c r="E167" s="22" t="s">
        <v>631</v>
      </c>
      <c r="F167" s="23" t="s">
        <v>632</v>
      </c>
      <c r="G167" s="19" t="s">
        <v>628</v>
      </c>
      <c r="H167" s="23" t="s">
        <v>98</v>
      </c>
      <c r="I167" s="24">
        <v>5.03</v>
      </c>
      <c r="J167" s="25">
        <f t="shared" si="5"/>
        <v>5.03</v>
      </c>
      <c r="K167" s="26"/>
      <c r="L167" s="25">
        <f t="shared" si="4"/>
        <v>0</v>
      </c>
      <c r="M167" s="27" t="s">
        <v>633</v>
      </c>
    </row>
    <row r="168" spans="1:13" s="5" customFormat="1" ht="15.75" x14ac:dyDescent="0.2">
      <c r="A168" s="19">
        <v>162</v>
      </c>
      <c r="B168" s="19"/>
      <c r="C168" s="20" t="s">
        <v>634</v>
      </c>
      <c r="D168" s="21">
        <f ca="1">HYPERLINK(Cennik202032[[#This Row],[Kolumna1]],Cennik202032[[#This Row],[Symbol]])</f>
        <v>837895</v>
      </c>
      <c r="E168" s="22" t="s">
        <v>631</v>
      </c>
      <c r="F168" s="23" t="s">
        <v>635</v>
      </c>
      <c r="G168" s="19" t="s">
        <v>628</v>
      </c>
      <c r="H168" s="23" t="s">
        <v>98</v>
      </c>
      <c r="I168" s="24">
        <v>6.42</v>
      </c>
      <c r="J168" s="25">
        <f t="shared" si="5"/>
        <v>6.42</v>
      </c>
      <c r="K168" s="26"/>
      <c r="L168" s="25">
        <f t="shared" si="4"/>
        <v>0</v>
      </c>
      <c r="M168" s="27" t="s">
        <v>636</v>
      </c>
    </row>
    <row r="169" spans="1:13" s="5" customFormat="1" ht="15.75" x14ac:dyDescent="0.2">
      <c r="A169" s="19">
        <v>163</v>
      </c>
      <c r="B169" s="19"/>
      <c r="C169" s="20" t="s">
        <v>637</v>
      </c>
      <c r="D169" s="21">
        <f ca="1">HYPERLINK(Cennik202032[[#This Row],[Kolumna1]],Cennik202032[[#This Row],[Symbol]])</f>
        <v>45680</v>
      </c>
      <c r="E169" s="22" t="s">
        <v>638</v>
      </c>
      <c r="F169" s="23" t="s">
        <v>639</v>
      </c>
      <c r="G169" s="19" t="s">
        <v>640</v>
      </c>
      <c r="H169" s="23" t="s">
        <v>98</v>
      </c>
      <c r="I169" s="24">
        <v>1.62</v>
      </c>
      <c r="J169" s="25">
        <f t="shared" si="5"/>
        <v>1.62</v>
      </c>
      <c r="K169" s="26"/>
      <c r="L169" s="25">
        <f t="shared" si="4"/>
        <v>0</v>
      </c>
      <c r="M169" s="27" t="s">
        <v>641</v>
      </c>
    </row>
    <row r="170" spans="1:13" s="5" customFormat="1" ht="15.75" x14ac:dyDescent="0.2">
      <c r="A170" s="19">
        <v>164</v>
      </c>
      <c r="B170" s="19"/>
      <c r="C170" s="20" t="s">
        <v>642</v>
      </c>
      <c r="D170" s="21">
        <f ca="1">HYPERLINK(Cennik202032[[#This Row],[Kolumna1]],Cennik202032[[#This Row],[Symbol]])</f>
        <v>45690</v>
      </c>
      <c r="E170" s="22" t="s">
        <v>643</v>
      </c>
      <c r="F170" s="23" t="s">
        <v>644</v>
      </c>
      <c r="G170" s="19" t="s">
        <v>640</v>
      </c>
      <c r="H170" s="23" t="s">
        <v>98</v>
      </c>
      <c r="I170" s="24">
        <v>2.27</v>
      </c>
      <c r="J170" s="25">
        <f t="shared" si="5"/>
        <v>2.27</v>
      </c>
      <c r="K170" s="26"/>
      <c r="L170" s="25">
        <f t="shared" si="4"/>
        <v>0</v>
      </c>
      <c r="M170" s="27" t="s">
        <v>645</v>
      </c>
    </row>
    <row r="171" spans="1:13" s="5" customFormat="1" ht="15.75" x14ac:dyDescent="0.2">
      <c r="A171" s="19">
        <v>165</v>
      </c>
      <c r="B171" s="19"/>
      <c r="C171" s="20" t="s">
        <v>646</v>
      </c>
      <c r="D171" s="21">
        <f ca="1">HYPERLINK(Cennik202032[[#This Row],[Kolumna1]],Cennik202032[[#This Row],[Symbol]])</f>
        <v>45730</v>
      </c>
      <c r="E171" s="22" t="s">
        <v>647</v>
      </c>
      <c r="F171" s="23" t="s">
        <v>648</v>
      </c>
      <c r="G171" s="19" t="s">
        <v>640</v>
      </c>
      <c r="H171" s="23" t="s">
        <v>98</v>
      </c>
      <c r="I171" s="24">
        <v>2.67</v>
      </c>
      <c r="J171" s="25">
        <f t="shared" si="5"/>
        <v>2.67</v>
      </c>
      <c r="K171" s="26"/>
      <c r="L171" s="25">
        <f t="shared" si="4"/>
        <v>0</v>
      </c>
      <c r="M171" s="27" t="s">
        <v>649</v>
      </c>
    </row>
    <row r="172" spans="1:13" s="5" customFormat="1" ht="15.75" x14ac:dyDescent="0.2">
      <c r="A172" s="19">
        <v>166</v>
      </c>
      <c r="B172" s="19"/>
      <c r="C172" s="20" t="s">
        <v>650</v>
      </c>
      <c r="D172" s="21">
        <f ca="1">HYPERLINK(Cennik202032[[#This Row],[Kolumna1]],Cennik202032[[#This Row],[Symbol]])</f>
        <v>45700</v>
      </c>
      <c r="E172" s="22" t="s">
        <v>651</v>
      </c>
      <c r="F172" s="23" t="s">
        <v>652</v>
      </c>
      <c r="G172" s="19" t="s">
        <v>640</v>
      </c>
      <c r="H172" s="23" t="s">
        <v>98</v>
      </c>
      <c r="I172" s="24">
        <v>3.16</v>
      </c>
      <c r="J172" s="25">
        <f t="shared" si="5"/>
        <v>3.16</v>
      </c>
      <c r="K172" s="26"/>
      <c r="L172" s="25">
        <f t="shared" si="4"/>
        <v>0</v>
      </c>
      <c r="M172" s="27" t="s">
        <v>653</v>
      </c>
    </row>
    <row r="173" spans="1:13" s="5" customFormat="1" ht="15.75" x14ac:dyDescent="0.2">
      <c r="A173" s="19">
        <v>167</v>
      </c>
      <c r="B173" s="19"/>
      <c r="C173" s="20" t="s">
        <v>654</v>
      </c>
      <c r="D173" s="21">
        <f ca="1">HYPERLINK(Cennik202032[[#This Row],[Kolumna1]],Cennik202032[[#This Row],[Symbol]])</f>
        <v>920219</v>
      </c>
      <c r="E173" s="22" t="s">
        <v>655</v>
      </c>
      <c r="F173" s="23" t="s">
        <v>656</v>
      </c>
      <c r="G173" s="19" t="s">
        <v>657</v>
      </c>
      <c r="H173" s="23" t="s">
        <v>98</v>
      </c>
      <c r="I173" s="24">
        <v>7.88</v>
      </c>
      <c r="J173" s="25">
        <f t="shared" si="5"/>
        <v>7.88</v>
      </c>
      <c r="K173" s="26"/>
      <c r="L173" s="25">
        <f t="shared" si="4"/>
        <v>0</v>
      </c>
      <c r="M173" s="27" t="s">
        <v>658</v>
      </c>
    </row>
    <row r="174" spans="1:13" s="5" customFormat="1" ht="15.75" x14ac:dyDescent="0.2">
      <c r="A174" s="19">
        <v>168</v>
      </c>
      <c r="B174" s="19"/>
      <c r="C174" s="20" t="s">
        <v>659</v>
      </c>
      <c r="D174" s="21">
        <f ca="1">HYPERLINK(Cennik202032[[#This Row],[Kolumna1]],Cennik202032[[#This Row],[Symbol]])</f>
        <v>88300</v>
      </c>
      <c r="E174" s="22" t="s">
        <v>660</v>
      </c>
      <c r="F174" s="23" t="s">
        <v>661</v>
      </c>
      <c r="G174" s="19" t="s">
        <v>657</v>
      </c>
      <c r="H174" s="23" t="s">
        <v>98</v>
      </c>
      <c r="I174" s="24">
        <v>3.08</v>
      </c>
      <c r="J174" s="25">
        <f t="shared" si="5"/>
        <v>3.08</v>
      </c>
      <c r="K174" s="26"/>
      <c r="L174" s="25">
        <f t="shared" si="4"/>
        <v>0</v>
      </c>
      <c r="M174" s="27" t="s">
        <v>662</v>
      </c>
    </row>
    <row r="175" spans="1:13" s="5" customFormat="1" ht="15.75" x14ac:dyDescent="0.2">
      <c r="A175" s="19">
        <v>169</v>
      </c>
      <c r="B175" s="19"/>
      <c r="C175" s="20" t="s">
        <v>663</v>
      </c>
      <c r="D175" s="21">
        <f ca="1">HYPERLINK(Cennik202032[[#This Row],[Kolumna1]],Cennik202032[[#This Row],[Symbol]])</f>
        <v>88305</v>
      </c>
      <c r="E175" s="22" t="s">
        <v>664</v>
      </c>
      <c r="F175" s="23" t="s">
        <v>665</v>
      </c>
      <c r="G175" s="19" t="s">
        <v>657</v>
      </c>
      <c r="H175" s="23" t="s">
        <v>98</v>
      </c>
      <c r="I175" s="24">
        <v>5.68</v>
      </c>
      <c r="J175" s="25">
        <f t="shared" si="5"/>
        <v>5.68</v>
      </c>
      <c r="K175" s="26"/>
      <c r="L175" s="25">
        <f t="shared" si="4"/>
        <v>0</v>
      </c>
      <c r="M175" s="27" t="s">
        <v>666</v>
      </c>
    </row>
    <row r="176" spans="1:13" s="5" customFormat="1" ht="15.75" x14ac:dyDescent="0.2">
      <c r="A176" s="19">
        <v>170</v>
      </c>
      <c r="B176" s="19"/>
      <c r="C176" s="20" t="s">
        <v>667</v>
      </c>
      <c r="D176" s="21">
        <f ca="1">HYPERLINK(Cennik202032[[#This Row],[Kolumna1]],Cennik202032[[#This Row],[Symbol]])</f>
        <v>88301</v>
      </c>
      <c r="E176" s="22" t="s">
        <v>668</v>
      </c>
      <c r="F176" s="23" t="s">
        <v>669</v>
      </c>
      <c r="G176" s="19" t="s">
        <v>657</v>
      </c>
      <c r="H176" s="23" t="s">
        <v>98</v>
      </c>
      <c r="I176" s="24">
        <v>6.25</v>
      </c>
      <c r="J176" s="25">
        <f t="shared" si="5"/>
        <v>6.25</v>
      </c>
      <c r="K176" s="26"/>
      <c r="L176" s="25">
        <f t="shared" si="4"/>
        <v>0</v>
      </c>
      <c r="M176" s="27" t="s">
        <v>670</v>
      </c>
    </row>
    <row r="177" spans="1:13" s="5" customFormat="1" ht="15.75" x14ac:dyDescent="0.2">
      <c r="A177" s="19">
        <v>171</v>
      </c>
      <c r="B177" s="19"/>
      <c r="C177" s="20" t="s">
        <v>671</v>
      </c>
      <c r="D177" s="21">
        <f ca="1">HYPERLINK(Cennik202032[[#This Row],[Kolumna1]],Cennik202032[[#This Row],[Symbol]])</f>
        <v>88302</v>
      </c>
      <c r="E177" s="22" t="s">
        <v>672</v>
      </c>
      <c r="F177" s="23" t="s">
        <v>673</v>
      </c>
      <c r="G177" s="19" t="s">
        <v>657</v>
      </c>
      <c r="H177" s="23" t="s">
        <v>98</v>
      </c>
      <c r="I177" s="24">
        <v>8.93</v>
      </c>
      <c r="J177" s="25">
        <f t="shared" si="5"/>
        <v>8.93</v>
      </c>
      <c r="K177" s="26"/>
      <c r="L177" s="25">
        <f t="shared" si="4"/>
        <v>0</v>
      </c>
      <c r="M177" s="27" t="s">
        <v>674</v>
      </c>
    </row>
    <row r="178" spans="1:13" s="5" customFormat="1" ht="15.75" x14ac:dyDescent="0.2">
      <c r="A178" s="19">
        <v>172</v>
      </c>
      <c r="B178" s="19"/>
      <c r="C178" s="20" t="s">
        <v>675</v>
      </c>
      <c r="D178" s="21">
        <f ca="1">HYPERLINK(Cennik202032[[#This Row],[Kolumna1]],Cennik202032[[#This Row],[Symbol]])</f>
        <v>830476</v>
      </c>
      <c r="E178" s="22" t="s">
        <v>676</v>
      </c>
      <c r="F178" s="23" t="s">
        <v>677</v>
      </c>
      <c r="G178" s="19" t="s">
        <v>678</v>
      </c>
      <c r="H178" s="23" t="s">
        <v>98</v>
      </c>
      <c r="I178" s="24">
        <v>1.1299999999999999</v>
      </c>
      <c r="J178" s="25">
        <f t="shared" si="5"/>
        <v>1.1299999999999999</v>
      </c>
      <c r="K178" s="26"/>
      <c r="L178" s="25">
        <f t="shared" si="4"/>
        <v>0</v>
      </c>
      <c r="M178" s="27" t="s">
        <v>679</v>
      </c>
    </row>
    <row r="179" spans="1:13" s="5" customFormat="1" ht="15.75" x14ac:dyDescent="0.2">
      <c r="A179" s="19">
        <v>173</v>
      </c>
      <c r="B179" s="19"/>
      <c r="C179" s="20" t="s">
        <v>680</v>
      </c>
      <c r="D179" s="21">
        <f ca="1">HYPERLINK(Cennik202032[[#This Row],[Kolumna1]],Cennik202032[[#This Row],[Symbol]])</f>
        <v>830473</v>
      </c>
      <c r="E179" s="22" t="s">
        <v>681</v>
      </c>
      <c r="F179" s="23" t="s">
        <v>682</v>
      </c>
      <c r="G179" s="19" t="s">
        <v>678</v>
      </c>
      <c r="H179" s="23" t="s">
        <v>98</v>
      </c>
      <c r="I179" s="24">
        <v>1.29</v>
      </c>
      <c r="J179" s="25">
        <f t="shared" si="5"/>
        <v>1.29</v>
      </c>
      <c r="K179" s="26"/>
      <c r="L179" s="25">
        <f t="shared" si="4"/>
        <v>0</v>
      </c>
      <c r="M179" s="27" t="s">
        <v>683</v>
      </c>
    </row>
    <row r="180" spans="1:13" s="5" customFormat="1" ht="25.5" x14ac:dyDescent="0.2">
      <c r="A180" s="19">
        <v>174</v>
      </c>
      <c r="B180" s="19"/>
      <c r="C180" s="20" t="s">
        <v>684</v>
      </c>
      <c r="D180" s="21">
        <f ca="1">HYPERLINK(Cennik202032[[#This Row],[Kolumna1]],Cennik202032[[#This Row],[Symbol]])</f>
        <v>45310</v>
      </c>
      <c r="E180" s="22" t="s">
        <v>685</v>
      </c>
      <c r="F180" s="23" t="s">
        <v>686</v>
      </c>
      <c r="G180" s="19" t="s">
        <v>687</v>
      </c>
      <c r="H180" s="23" t="s">
        <v>98</v>
      </c>
      <c r="I180" s="24">
        <v>2.59</v>
      </c>
      <c r="J180" s="25">
        <f t="shared" si="5"/>
        <v>2.59</v>
      </c>
      <c r="K180" s="26"/>
      <c r="L180" s="25">
        <f t="shared" si="4"/>
        <v>0</v>
      </c>
      <c r="M180" s="27" t="s">
        <v>688</v>
      </c>
    </row>
    <row r="181" spans="1:13" s="5" customFormat="1" ht="25.5" x14ac:dyDescent="0.2">
      <c r="A181" s="19">
        <v>175</v>
      </c>
      <c r="B181" s="19"/>
      <c r="C181" s="20" t="s">
        <v>689</v>
      </c>
      <c r="D181" s="21">
        <f ca="1">HYPERLINK(Cennik202032[[#This Row],[Kolumna1]],Cennik202032[[#This Row],[Symbol]])</f>
        <v>45320</v>
      </c>
      <c r="E181" s="22" t="s">
        <v>690</v>
      </c>
      <c r="F181" s="23" t="s">
        <v>691</v>
      </c>
      <c r="G181" s="19" t="s">
        <v>687</v>
      </c>
      <c r="H181" s="23" t="s">
        <v>98</v>
      </c>
      <c r="I181" s="24">
        <v>5.03</v>
      </c>
      <c r="J181" s="25">
        <f t="shared" si="5"/>
        <v>5.03</v>
      </c>
      <c r="K181" s="26"/>
      <c r="L181" s="25">
        <f t="shared" si="4"/>
        <v>0</v>
      </c>
      <c r="M181" s="27" t="s">
        <v>692</v>
      </c>
    </row>
    <row r="182" spans="1:13" s="5" customFormat="1" ht="25.5" x14ac:dyDescent="0.2">
      <c r="A182" s="19">
        <v>176</v>
      </c>
      <c r="B182" s="19"/>
      <c r="C182" s="20" t="s">
        <v>693</v>
      </c>
      <c r="D182" s="21">
        <f ca="1">HYPERLINK(Cennik202032[[#This Row],[Kolumna1]],Cennik202032[[#This Row],[Symbol]])</f>
        <v>45330</v>
      </c>
      <c r="E182" s="22" t="s">
        <v>694</v>
      </c>
      <c r="F182" s="23" t="s">
        <v>695</v>
      </c>
      <c r="G182" s="19" t="s">
        <v>687</v>
      </c>
      <c r="H182" s="23" t="s">
        <v>98</v>
      </c>
      <c r="I182" s="24">
        <v>6.33</v>
      </c>
      <c r="J182" s="25">
        <f t="shared" si="5"/>
        <v>6.33</v>
      </c>
      <c r="K182" s="26"/>
      <c r="L182" s="25">
        <f t="shared" si="4"/>
        <v>0</v>
      </c>
      <c r="M182" s="27" t="s">
        <v>696</v>
      </c>
    </row>
    <row r="183" spans="1:13" s="5" customFormat="1" ht="25.5" x14ac:dyDescent="0.2">
      <c r="A183" s="19">
        <v>177</v>
      </c>
      <c r="B183" s="19"/>
      <c r="C183" s="20" t="s">
        <v>697</v>
      </c>
      <c r="D183" s="21">
        <f ca="1">HYPERLINK(Cennik202032[[#This Row],[Kolumna1]],Cennik202032[[#This Row],[Symbol]])</f>
        <v>927956</v>
      </c>
      <c r="E183" s="22" t="s">
        <v>698</v>
      </c>
      <c r="F183" s="23" t="s">
        <v>699</v>
      </c>
      <c r="G183" s="19" t="s">
        <v>700</v>
      </c>
      <c r="H183" s="23" t="s">
        <v>98</v>
      </c>
      <c r="I183" s="24">
        <v>4.71</v>
      </c>
      <c r="J183" s="25">
        <f t="shared" si="5"/>
        <v>4.71</v>
      </c>
      <c r="K183" s="26"/>
      <c r="L183" s="25">
        <f t="shared" si="4"/>
        <v>0</v>
      </c>
      <c r="M183" s="27" t="s">
        <v>701</v>
      </c>
    </row>
    <row r="184" spans="1:13" s="5" customFormat="1" ht="25.5" x14ac:dyDescent="0.2">
      <c r="A184" s="19">
        <v>178</v>
      </c>
      <c r="B184" s="19"/>
      <c r="C184" s="20" t="s">
        <v>702</v>
      </c>
      <c r="D184" s="21">
        <f ca="1">HYPERLINK(Cennik202032[[#This Row],[Kolumna1]],Cennik202032[[#This Row],[Symbol]])</f>
        <v>927959</v>
      </c>
      <c r="E184" s="22" t="s">
        <v>703</v>
      </c>
      <c r="F184" s="23" t="s">
        <v>704</v>
      </c>
      <c r="G184" s="19" t="s">
        <v>700</v>
      </c>
      <c r="H184" s="23" t="s">
        <v>98</v>
      </c>
      <c r="I184" s="24">
        <v>7.31</v>
      </c>
      <c r="J184" s="25">
        <f t="shared" si="5"/>
        <v>7.31</v>
      </c>
      <c r="K184" s="26"/>
      <c r="L184" s="25">
        <f t="shared" si="4"/>
        <v>0</v>
      </c>
      <c r="M184" s="27" t="s">
        <v>705</v>
      </c>
    </row>
    <row r="185" spans="1:13" s="5" customFormat="1" ht="25.5" x14ac:dyDescent="0.2">
      <c r="A185" s="19">
        <v>179</v>
      </c>
      <c r="B185" s="19"/>
      <c r="C185" s="20" t="s">
        <v>706</v>
      </c>
      <c r="D185" s="21">
        <f ca="1">HYPERLINK(Cennik202032[[#This Row],[Kolumna1]],Cennik202032[[#This Row],[Symbol]])</f>
        <v>927962</v>
      </c>
      <c r="E185" s="22" t="s">
        <v>707</v>
      </c>
      <c r="F185" s="23" t="s">
        <v>708</v>
      </c>
      <c r="G185" s="19" t="s">
        <v>700</v>
      </c>
      <c r="H185" s="23" t="s">
        <v>98</v>
      </c>
      <c r="I185" s="24">
        <v>8.1199999999999992</v>
      </c>
      <c r="J185" s="25">
        <f t="shared" si="5"/>
        <v>8.1199999999999992</v>
      </c>
      <c r="K185" s="26"/>
      <c r="L185" s="25">
        <f t="shared" si="4"/>
        <v>0</v>
      </c>
      <c r="M185" s="27" t="s">
        <v>709</v>
      </c>
    </row>
    <row r="186" spans="1:13" s="5" customFormat="1" ht="15.75" x14ac:dyDescent="0.2">
      <c r="A186" s="19">
        <v>180</v>
      </c>
      <c r="B186" s="19"/>
      <c r="C186" s="20" t="s">
        <v>710</v>
      </c>
      <c r="D186" s="21">
        <f ca="1">HYPERLINK(Cennik202032[[#This Row],[Kolumna1]],Cennik202032[[#This Row],[Symbol]])</f>
        <v>837899</v>
      </c>
      <c r="E186" s="22" t="s">
        <v>711</v>
      </c>
      <c r="F186" s="23" t="s">
        <v>712</v>
      </c>
      <c r="G186" s="19" t="s">
        <v>713</v>
      </c>
      <c r="H186" s="23" t="s">
        <v>18</v>
      </c>
      <c r="I186" s="24">
        <v>76.260000000000005</v>
      </c>
      <c r="J186" s="25">
        <f t="shared" si="5"/>
        <v>76.260000000000005</v>
      </c>
      <c r="K186" s="26"/>
      <c r="L186" s="25">
        <f t="shared" si="4"/>
        <v>0</v>
      </c>
      <c r="M186" s="27" t="s">
        <v>714</v>
      </c>
    </row>
    <row r="187" spans="1:13" s="5" customFormat="1" ht="15.75" x14ac:dyDescent="0.2">
      <c r="A187" s="19">
        <v>181</v>
      </c>
      <c r="B187" s="19"/>
      <c r="C187" s="20" t="s">
        <v>715</v>
      </c>
      <c r="D187" s="21">
        <f ca="1">HYPERLINK(Cennik202032[[#This Row],[Kolumna1]],Cennik202032[[#This Row],[Symbol]])</f>
        <v>88292</v>
      </c>
      <c r="E187" s="22" t="s">
        <v>716</v>
      </c>
      <c r="F187" s="23" t="s">
        <v>717</v>
      </c>
      <c r="G187" s="19" t="s">
        <v>713</v>
      </c>
      <c r="H187" s="23" t="s">
        <v>18</v>
      </c>
      <c r="I187" s="24">
        <v>55.85</v>
      </c>
      <c r="J187" s="25">
        <f t="shared" si="5"/>
        <v>55.85</v>
      </c>
      <c r="K187" s="26"/>
      <c r="L187" s="25">
        <f t="shared" si="4"/>
        <v>0</v>
      </c>
      <c r="M187" s="27" t="s">
        <v>718</v>
      </c>
    </row>
    <row r="188" spans="1:13" s="5" customFormat="1" ht="15.75" x14ac:dyDescent="0.2">
      <c r="A188" s="19">
        <v>182</v>
      </c>
      <c r="B188" s="19"/>
      <c r="C188" s="20" t="s">
        <v>719</v>
      </c>
      <c r="D188" s="21">
        <f ca="1">HYPERLINK(Cennik202032[[#This Row],[Kolumna1]],Cennik202032[[#This Row],[Symbol]])</f>
        <v>88289</v>
      </c>
      <c r="E188" s="22" t="s">
        <v>720</v>
      </c>
      <c r="F188" s="23" t="s">
        <v>721</v>
      </c>
      <c r="G188" s="19" t="s">
        <v>713</v>
      </c>
      <c r="H188" s="23" t="s">
        <v>18</v>
      </c>
      <c r="I188" s="24">
        <v>109.51</v>
      </c>
      <c r="J188" s="25">
        <f t="shared" si="5"/>
        <v>109.51</v>
      </c>
      <c r="K188" s="26"/>
      <c r="L188" s="25">
        <f t="shared" si="4"/>
        <v>0</v>
      </c>
      <c r="M188" s="27" t="s">
        <v>722</v>
      </c>
    </row>
    <row r="189" spans="1:13" s="5" customFormat="1" ht="15.75" x14ac:dyDescent="0.2">
      <c r="A189" s="19">
        <v>183</v>
      </c>
      <c r="B189" s="19"/>
      <c r="C189" s="20">
        <v>3377992004598</v>
      </c>
      <c r="D189" s="21">
        <f ca="1">HYPERLINK(Cennik202032[[#This Row],[Kolumna1]],Cennik202032[[#This Row],[Symbol]])</f>
        <v>923781</v>
      </c>
      <c r="E189" s="22" t="s">
        <v>723</v>
      </c>
      <c r="F189" s="23" t="s">
        <v>724</v>
      </c>
      <c r="G189" s="19" t="s">
        <v>713</v>
      </c>
      <c r="H189" s="23" t="s">
        <v>98</v>
      </c>
      <c r="I189" s="24">
        <v>2.02</v>
      </c>
      <c r="J189" s="25">
        <f t="shared" si="5"/>
        <v>2.02</v>
      </c>
      <c r="K189" s="26"/>
      <c r="L189" s="25">
        <f t="shared" si="4"/>
        <v>0</v>
      </c>
      <c r="M189" s="27" t="s">
        <v>725</v>
      </c>
    </row>
    <row r="190" spans="1:13" s="5" customFormat="1" ht="15.75" x14ac:dyDescent="0.2">
      <c r="A190" s="19">
        <v>184</v>
      </c>
      <c r="B190" s="19"/>
      <c r="C190" s="20" t="s">
        <v>726</v>
      </c>
      <c r="D190" s="21">
        <f ca="1">HYPERLINK(Cennik202032[[#This Row],[Kolumna1]],Cennik202032[[#This Row],[Symbol]])</f>
        <v>45270</v>
      </c>
      <c r="E190" s="22" t="s">
        <v>727</v>
      </c>
      <c r="F190" s="23" t="s">
        <v>728</v>
      </c>
      <c r="G190" s="19" t="s">
        <v>713</v>
      </c>
      <c r="H190" s="23" t="s">
        <v>18</v>
      </c>
      <c r="I190" s="24">
        <v>77.8</v>
      </c>
      <c r="J190" s="25">
        <f t="shared" si="5"/>
        <v>77.8</v>
      </c>
      <c r="K190" s="26"/>
      <c r="L190" s="25">
        <f t="shared" si="4"/>
        <v>0</v>
      </c>
      <c r="M190" s="27" t="s">
        <v>729</v>
      </c>
    </row>
    <row r="191" spans="1:13" s="5" customFormat="1" ht="15.75" x14ac:dyDescent="0.2">
      <c r="A191" s="19">
        <v>185</v>
      </c>
      <c r="B191" s="19"/>
      <c r="C191" s="20" t="s">
        <v>730</v>
      </c>
      <c r="D191" s="21">
        <f ca="1">HYPERLINK(Cennik202032[[#This Row],[Kolumna1]],Cennik202032[[#This Row],[Symbol]])</f>
        <v>833511</v>
      </c>
      <c r="E191" s="22" t="s">
        <v>731</v>
      </c>
      <c r="F191" s="23" t="s">
        <v>732</v>
      </c>
      <c r="G191" s="19" t="s">
        <v>713</v>
      </c>
      <c r="H191" s="23" t="s">
        <v>98</v>
      </c>
      <c r="I191" s="24">
        <v>10.56</v>
      </c>
      <c r="J191" s="25">
        <f t="shared" si="5"/>
        <v>10.56</v>
      </c>
      <c r="K191" s="26"/>
      <c r="L191" s="25">
        <f t="shared" si="4"/>
        <v>0</v>
      </c>
      <c r="M191" s="27" t="s">
        <v>733</v>
      </c>
    </row>
    <row r="192" spans="1:13" s="5" customFormat="1" ht="15.75" x14ac:dyDescent="0.2">
      <c r="A192" s="19">
        <v>186</v>
      </c>
      <c r="B192" s="19"/>
      <c r="C192" s="20" t="s">
        <v>734</v>
      </c>
      <c r="D192" s="21">
        <f ca="1">HYPERLINK(Cennik202032[[#This Row],[Kolumna1]],Cennik202032[[#This Row],[Symbol]])</f>
        <v>921166</v>
      </c>
      <c r="E192" s="22" t="s">
        <v>735</v>
      </c>
      <c r="F192" s="23" t="s">
        <v>736</v>
      </c>
      <c r="G192" s="19" t="s">
        <v>713</v>
      </c>
      <c r="H192" s="23" t="s">
        <v>98</v>
      </c>
      <c r="I192" s="24">
        <v>14.63</v>
      </c>
      <c r="J192" s="25">
        <f t="shared" si="5"/>
        <v>14.63</v>
      </c>
      <c r="K192" s="26"/>
      <c r="L192" s="25">
        <f t="shared" si="4"/>
        <v>0</v>
      </c>
      <c r="M192" s="27" t="s">
        <v>737</v>
      </c>
    </row>
    <row r="193" spans="1:13" s="5" customFormat="1" ht="15.75" x14ac:dyDescent="0.2">
      <c r="A193" s="19">
        <v>187</v>
      </c>
      <c r="B193" s="19"/>
      <c r="C193" s="20" t="s">
        <v>738</v>
      </c>
      <c r="D193" s="21">
        <f ca="1">HYPERLINK(Cennik202032[[#This Row],[Kolumna1]],Cennik202032[[#This Row],[Symbol]])</f>
        <v>836435</v>
      </c>
      <c r="E193" s="22" t="s">
        <v>739</v>
      </c>
      <c r="F193" s="23" t="s">
        <v>740</v>
      </c>
      <c r="G193" s="19" t="s">
        <v>713</v>
      </c>
      <c r="H193" s="23" t="s">
        <v>18</v>
      </c>
      <c r="I193" s="24">
        <v>75.02</v>
      </c>
      <c r="J193" s="25">
        <f t="shared" si="5"/>
        <v>75.02</v>
      </c>
      <c r="K193" s="26"/>
      <c r="L193" s="25">
        <f t="shared" si="4"/>
        <v>0</v>
      </c>
      <c r="M193" s="27" t="s">
        <v>741</v>
      </c>
    </row>
    <row r="194" spans="1:13" s="5" customFormat="1" ht="15.75" x14ac:dyDescent="0.2">
      <c r="A194" s="19">
        <v>188</v>
      </c>
      <c r="B194" s="19"/>
      <c r="C194" s="20" t="s">
        <v>742</v>
      </c>
      <c r="D194" s="21">
        <f ca="1">HYPERLINK(Cennik202032[[#This Row],[Kolumna1]],Cennik202032[[#This Row],[Symbol]])</f>
        <v>835903</v>
      </c>
      <c r="E194" s="22" t="s">
        <v>743</v>
      </c>
      <c r="F194" s="23" t="s">
        <v>744</v>
      </c>
      <c r="G194" s="19" t="s">
        <v>713</v>
      </c>
      <c r="H194" s="23" t="s">
        <v>98</v>
      </c>
      <c r="I194" s="24">
        <v>6.17</v>
      </c>
      <c r="J194" s="25">
        <f t="shared" si="5"/>
        <v>6.17</v>
      </c>
      <c r="K194" s="26"/>
      <c r="L194" s="25">
        <f t="shared" si="4"/>
        <v>0</v>
      </c>
      <c r="M194" s="27" t="s">
        <v>745</v>
      </c>
    </row>
    <row r="195" spans="1:13" s="5" customFormat="1" ht="15.75" x14ac:dyDescent="0.2">
      <c r="A195" s="19">
        <v>189</v>
      </c>
      <c r="B195" s="19"/>
      <c r="C195" s="20" t="s">
        <v>746</v>
      </c>
      <c r="D195" s="21">
        <f ca="1">HYPERLINK(Cennik202032[[#This Row],[Kolumna1]],Cennik202032[[#This Row],[Symbol]])</f>
        <v>835894</v>
      </c>
      <c r="E195" s="22" t="s">
        <v>747</v>
      </c>
      <c r="F195" s="23" t="s">
        <v>748</v>
      </c>
      <c r="G195" s="19" t="s">
        <v>713</v>
      </c>
      <c r="H195" s="23" t="s">
        <v>98</v>
      </c>
      <c r="I195" s="24">
        <v>6.17</v>
      </c>
      <c r="J195" s="25">
        <f t="shared" si="5"/>
        <v>6.17</v>
      </c>
      <c r="K195" s="26"/>
      <c r="L195" s="25">
        <f t="shared" si="4"/>
        <v>0</v>
      </c>
      <c r="M195" s="27" t="s">
        <v>749</v>
      </c>
    </row>
    <row r="196" spans="1:13" s="5" customFormat="1" ht="15.75" x14ac:dyDescent="0.2">
      <c r="A196" s="19">
        <v>190</v>
      </c>
      <c r="B196" s="19"/>
      <c r="C196" s="20" t="s">
        <v>750</v>
      </c>
      <c r="D196" s="21">
        <f ca="1">HYPERLINK(Cennik202032[[#This Row],[Kolumna1]],Cennik202032[[#This Row],[Symbol]])</f>
        <v>835897</v>
      </c>
      <c r="E196" s="22" t="s">
        <v>751</v>
      </c>
      <c r="F196" s="23" t="s">
        <v>752</v>
      </c>
      <c r="G196" s="19" t="s">
        <v>713</v>
      </c>
      <c r="H196" s="23" t="s">
        <v>98</v>
      </c>
      <c r="I196" s="24">
        <v>6.17</v>
      </c>
      <c r="J196" s="25">
        <f t="shared" si="5"/>
        <v>6.17</v>
      </c>
      <c r="K196" s="26"/>
      <c r="L196" s="25">
        <f t="shared" si="4"/>
        <v>0</v>
      </c>
      <c r="M196" s="27" t="s">
        <v>753</v>
      </c>
    </row>
    <row r="197" spans="1:13" s="5" customFormat="1" ht="15.75" x14ac:dyDescent="0.2">
      <c r="A197" s="19">
        <v>191</v>
      </c>
      <c r="B197" s="19"/>
      <c r="C197" s="20" t="s">
        <v>754</v>
      </c>
      <c r="D197" s="21">
        <f ca="1">HYPERLINK(Cennik202032[[#This Row],[Kolumna1]],Cennik202032[[#This Row],[Symbol]])</f>
        <v>835900</v>
      </c>
      <c r="E197" s="22" t="s">
        <v>755</v>
      </c>
      <c r="F197" s="23" t="s">
        <v>756</v>
      </c>
      <c r="G197" s="19" t="s">
        <v>713</v>
      </c>
      <c r="H197" s="23" t="s">
        <v>98</v>
      </c>
      <c r="I197" s="24">
        <v>6.17</v>
      </c>
      <c r="J197" s="25">
        <f t="shared" si="5"/>
        <v>6.17</v>
      </c>
      <c r="K197" s="26"/>
      <c r="L197" s="25">
        <f t="shared" si="4"/>
        <v>0</v>
      </c>
      <c r="M197" s="27" t="s">
        <v>757</v>
      </c>
    </row>
    <row r="198" spans="1:13" s="5" customFormat="1" ht="15.75" x14ac:dyDescent="0.2">
      <c r="A198" s="19">
        <v>192</v>
      </c>
      <c r="B198" s="19"/>
      <c r="C198" s="20" t="s">
        <v>758</v>
      </c>
      <c r="D198" s="21">
        <f ca="1">HYPERLINK(Cennik202032[[#This Row],[Kolumna1]],Cennik202032[[#This Row],[Symbol]])</f>
        <v>831936</v>
      </c>
      <c r="E198" s="22" t="s">
        <v>759</v>
      </c>
      <c r="F198" s="23" t="s">
        <v>760</v>
      </c>
      <c r="G198" s="19" t="s">
        <v>761</v>
      </c>
      <c r="H198" s="23" t="s">
        <v>18</v>
      </c>
      <c r="I198" s="24">
        <v>64.2</v>
      </c>
      <c r="J198" s="25">
        <f t="shared" si="5"/>
        <v>64.2</v>
      </c>
      <c r="K198" s="26"/>
      <c r="L198" s="25">
        <f t="shared" si="4"/>
        <v>0</v>
      </c>
      <c r="M198" s="27" t="s">
        <v>762</v>
      </c>
    </row>
    <row r="199" spans="1:13" s="5" customFormat="1" ht="15.75" x14ac:dyDescent="0.2">
      <c r="A199" s="19">
        <v>193</v>
      </c>
      <c r="B199" s="19"/>
      <c r="C199" s="20" t="s">
        <v>763</v>
      </c>
      <c r="D199" s="21">
        <f ca="1">HYPERLINK(Cennik202032[[#This Row],[Kolumna1]],Cennik202032[[#This Row],[Symbol]])</f>
        <v>831940</v>
      </c>
      <c r="E199" s="22" t="s">
        <v>764</v>
      </c>
      <c r="F199" s="23" t="s">
        <v>765</v>
      </c>
      <c r="G199" s="19" t="s">
        <v>761</v>
      </c>
      <c r="H199" s="23" t="s">
        <v>18</v>
      </c>
      <c r="I199" s="24">
        <v>77.849999999999994</v>
      </c>
      <c r="J199" s="25">
        <f t="shared" si="5"/>
        <v>77.849999999999994</v>
      </c>
      <c r="K199" s="26"/>
      <c r="L199" s="25">
        <f t="shared" ref="L199:L262" si="6">(J199*K199)</f>
        <v>0</v>
      </c>
      <c r="M199" s="27" t="s">
        <v>766</v>
      </c>
    </row>
    <row r="200" spans="1:13" s="5" customFormat="1" ht="15.75" x14ac:dyDescent="0.2">
      <c r="A200" s="19">
        <v>194</v>
      </c>
      <c r="B200" s="19"/>
      <c r="C200" s="20" t="s">
        <v>767</v>
      </c>
      <c r="D200" s="21">
        <f ca="1">HYPERLINK(Cennik202032[[#This Row],[Kolumna1]],Cennik202032[[#This Row],[Symbol]])</f>
        <v>48641</v>
      </c>
      <c r="E200" s="22" t="s">
        <v>768</v>
      </c>
      <c r="F200" s="23" t="s">
        <v>769</v>
      </c>
      <c r="G200" s="19" t="s">
        <v>761</v>
      </c>
      <c r="H200" s="23" t="s">
        <v>18</v>
      </c>
      <c r="I200" s="24">
        <v>34.93</v>
      </c>
      <c r="J200" s="25">
        <f t="shared" ref="J200:J263" si="7">I200-I200*$K$3</f>
        <v>34.93</v>
      </c>
      <c r="K200" s="26"/>
      <c r="L200" s="25">
        <f t="shared" si="6"/>
        <v>0</v>
      </c>
      <c r="M200" s="27" t="s">
        <v>770</v>
      </c>
    </row>
    <row r="201" spans="1:13" s="5" customFormat="1" ht="15.75" x14ac:dyDescent="0.2">
      <c r="A201" s="19">
        <v>195</v>
      </c>
      <c r="B201" s="19"/>
      <c r="C201" s="20" t="s">
        <v>771</v>
      </c>
      <c r="D201" s="21">
        <f ca="1">HYPERLINK(Cennik202032[[#This Row],[Kolumna1]],Cennik202032[[#This Row],[Symbol]])</f>
        <v>48651</v>
      </c>
      <c r="E201" s="22" t="s">
        <v>772</v>
      </c>
      <c r="F201" s="23" t="s">
        <v>773</v>
      </c>
      <c r="G201" s="19" t="s">
        <v>761</v>
      </c>
      <c r="H201" s="23" t="s">
        <v>18</v>
      </c>
      <c r="I201" s="24">
        <v>54.44</v>
      </c>
      <c r="J201" s="25">
        <f t="shared" si="7"/>
        <v>54.44</v>
      </c>
      <c r="K201" s="26"/>
      <c r="L201" s="25">
        <f t="shared" si="6"/>
        <v>0</v>
      </c>
      <c r="M201" s="27" t="s">
        <v>774</v>
      </c>
    </row>
    <row r="202" spans="1:13" s="5" customFormat="1" ht="15.75" x14ac:dyDescent="0.2">
      <c r="A202" s="19">
        <v>196</v>
      </c>
      <c r="B202" s="19"/>
      <c r="C202" s="20" t="s">
        <v>775</v>
      </c>
      <c r="D202" s="21">
        <f ca="1">HYPERLINK(Cennik202032[[#This Row],[Kolumna1]],Cennik202032[[#This Row],[Symbol]])</f>
        <v>88042</v>
      </c>
      <c r="E202" s="22" t="s">
        <v>776</v>
      </c>
      <c r="F202" s="23" t="s">
        <v>777</v>
      </c>
      <c r="G202" s="19" t="s">
        <v>761</v>
      </c>
      <c r="H202" s="23" t="s">
        <v>18</v>
      </c>
      <c r="I202" s="24">
        <v>62.24</v>
      </c>
      <c r="J202" s="25">
        <f t="shared" si="7"/>
        <v>62.24</v>
      </c>
      <c r="K202" s="26"/>
      <c r="L202" s="25">
        <f t="shared" si="6"/>
        <v>0</v>
      </c>
      <c r="M202" s="27" t="s">
        <v>778</v>
      </c>
    </row>
    <row r="203" spans="1:13" s="5" customFormat="1" ht="15.75" x14ac:dyDescent="0.2">
      <c r="A203" s="19">
        <v>197</v>
      </c>
      <c r="B203" s="19"/>
      <c r="C203" s="20" t="s">
        <v>779</v>
      </c>
      <c r="D203" s="21">
        <f ca="1">HYPERLINK(Cennik202032[[#This Row],[Kolumna1]],Cennik202032[[#This Row],[Symbol]])</f>
        <v>88046</v>
      </c>
      <c r="E203" s="22" t="s">
        <v>780</v>
      </c>
      <c r="F203" s="23" t="s">
        <v>781</v>
      </c>
      <c r="G203" s="19" t="s">
        <v>761</v>
      </c>
      <c r="H203" s="23" t="s">
        <v>18</v>
      </c>
      <c r="I203" s="24">
        <v>51.61</v>
      </c>
      <c r="J203" s="25">
        <f t="shared" si="7"/>
        <v>51.61</v>
      </c>
      <c r="K203" s="26"/>
      <c r="L203" s="25">
        <f t="shared" si="6"/>
        <v>0</v>
      </c>
      <c r="M203" s="27" t="s">
        <v>782</v>
      </c>
    </row>
    <row r="204" spans="1:13" s="5" customFormat="1" ht="15.75" x14ac:dyDescent="0.2">
      <c r="A204" s="19">
        <v>198</v>
      </c>
      <c r="B204" s="19"/>
      <c r="C204" s="20" t="s">
        <v>783</v>
      </c>
      <c r="D204" s="21">
        <f ca="1">HYPERLINK(Cennik202032[[#This Row],[Kolumna1]],Cennik202032[[#This Row],[Symbol]])</f>
        <v>830498</v>
      </c>
      <c r="E204" s="22" t="s">
        <v>784</v>
      </c>
      <c r="F204" s="23" t="s">
        <v>785</v>
      </c>
      <c r="G204" s="19" t="s">
        <v>761</v>
      </c>
      <c r="H204" s="23" t="s">
        <v>18</v>
      </c>
      <c r="I204" s="24">
        <v>23.22</v>
      </c>
      <c r="J204" s="25">
        <f t="shared" si="7"/>
        <v>23.22</v>
      </c>
      <c r="K204" s="26"/>
      <c r="L204" s="25">
        <f t="shared" si="6"/>
        <v>0</v>
      </c>
      <c r="M204" s="27" t="s">
        <v>786</v>
      </c>
    </row>
    <row r="205" spans="1:13" s="5" customFormat="1" ht="15.75" x14ac:dyDescent="0.2">
      <c r="A205" s="19">
        <v>199</v>
      </c>
      <c r="B205" s="19"/>
      <c r="C205" s="20" t="s">
        <v>787</v>
      </c>
      <c r="D205" s="21">
        <f ca="1">HYPERLINK(Cennik202032[[#This Row],[Kolumna1]],Cennik202032[[#This Row],[Symbol]])</f>
        <v>831753</v>
      </c>
      <c r="E205" s="22" t="s">
        <v>788</v>
      </c>
      <c r="F205" s="23" t="s">
        <v>789</v>
      </c>
      <c r="G205" s="19" t="s">
        <v>761</v>
      </c>
      <c r="H205" s="23" t="s">
        <v>18</v>
      </c>
      <c r="I205" s="24">
        <v>23.22</v>
      </c>
      <c r="J205" s="25">
        <f t="shared" si="7"/>
        <v>23.22</v>
      </c>
      <c r="K205" s="26"/>
      <c r="L205" s="25">
        <f t="shared" si="6"/>
        <v>0</v>
      </c>
      <c r="M205" s="27" t="s">
        <v>790</v>
      </c>
    </row>
    <row r="206" spans="1:13" s="5" customFormat="1" ht="15.75" x14ac:dyDescent="0.2">
      <c r="A206" s="19">
        <v>200</v>
      </c>
      <c r="B206" s="19"/>
      <c r="C206" s="20" t="s">
        <v>791</v>
      </c>
      <c r="D206" s="21">
        <f ca="1">HYPERLINK(Cennik202032[[#This Row],[Kolumna1]],Cennik202032[[#This Row],[Symbol]])</f>
        <v>925846</v>
      </c>
      <c r="E206" s="22" t="s">
        <v>792</v>
      </c>
      <c r="F206" s="23" t="s">
        <v>793</v>
      </c>
      <c r="G206" s="19" t="s">
        <v>761</v>
      </c>
      <c r="H206" s="23" t="s">
        <v>18</v>
      </c>
      <c r="I206" s="24">
        <v>23.22</v>
      </c>
      <c r="J206" s="25">
        <f t="shared" si="7"/>
        <v>23.22</v>
      </c>
      <c r="K206" s="26"/>
      <c r="L206" s="25">
        <f t="shared" si="6"/>
        <v>0</v>
      </c>
      <c r="M206" s="27" t="s">
        <v>794</v>
      </c>
    </row>
    <row r="207" spans="1:13" s="5" customFormat="1" ht="15.75" x14ac:dyDescent="0.2">
      <c r="A207" s="19">
        <v>201</v>
      </c>
      <c r="B207" s="19"/>
      <c r="C207" s="20" t="s">
        <v>795</v>
      </c>
      <c r="D207" s="21">
        <f ca="1">HYPERLINK(Cennik202032[[#This Row],[Kolumna1]],Cennik202032[[#This Row],[Symbol]])</f>
        <v>925933</v>
      </c>
      <c r="E207" s="22" t="s">
        <v>796</v>
      </c>
      <c r="F207" s="23" t="s">
        <v>797</v>
      </c>
      <c r="G207" s="19" t="s">
        <v>761</v>
      </c>
      <c r="H207" s="23" t="s">
        <v>18</v>
      </c>
      <c r="I207" s="24">
        <v>15.41</v>
      </c>
      <c r="J207" s="25">
        <f t="shared" si="7"/>
        <v>15.41</v>
      </c>
      <c r="K207" s="26"/>
      <c r="L207" s="25">
        <f t="shared" si="6"/>
        <v>0</v>
      </c>
      <c r="M207" s="27" t="s">
        <v>798</v>
      </c>
    </row>
    <row r="208" spans="1:13" s="5" customFormat="1" ht="15.75" x14ac:dyDescent="0.2">
      <c r="A208" s="19">
        <v>202</v>
      </c>
      <c r="B208" s="19"/>
      <c r="C208" s="20" t="s">
        <v>799</v>
      </c>
      <c r="D208" s="21">
        <f ca="1">HYPERLINK(Cennik202032[[#This Row],[Kolumna1]],Cennik202032[[#This Row],[Symbol]])</f>
        <v>837604</v>
      </c>
      <c r="E208" s="22" t="s">
        <v>800</v>
      </c>
      <c r="F208" s="23" t="s">
        <v>801</v>
      </c>
      <c r="G208" s="19" t="s">
        <v>802</v>
      </c>
      <c r="H208" s="23" t="s">
        <v>18</v>
      </c>
      <c r="I208" s="24">
        <v>17.37</v>
      </c>
      <c r="J208" s="25">
        <f t="shared" si="7"/>
        <v>17.37</v>
      </c>
      <c r="K208" s="26"/>
      <c r="L208" s="25">
        <f t="shared" si="6"/>
        <v>0</v>
      </c>
      <c r="M208" s="27" t="s">
        <v>803</v>
      </c>
    </row>
    <row r="209" spans="1:13" s="5" customFormat="1" ht="15.75" x14ac:dyDescent="0.2">
      <c r="A209" s="19">
        <v>203</v>
      </c>
      <c r="B209" s="19"/>
      <c r="C209" s="20" t="s">
        <v>804</v>
      </c>
      <c r="D209" s="21">
        <f ca="1">HYPERLINK(Cennik202032[[#This Row],[Kolumna1]],Cennik202032[[#This Row],[Symbol]])</f>
        <v>837607</v>
      </c>
      <c r="E209" s="22" t="s">
        <v>805</v>
      </c>
      <c r="F209" s="23" t="s">
        <v>806</v>
      </c>
      <c r="G209" s="19" t="s">
        <v>802</v>
      </c>
      <c r="H209" s="23" t="s">
        <v>18</v>
      </c>
      <c r="I209" s="24">
        <v>17.27</v>
      </c>
      <c r="J209" s="25">
        <f t="shared" si="7"/>
        <v>17.27</v>
      </c>
      <c r="K209" s="26"/>
      <c r="L209" s="25">
        <f t="shared" si="6"/>
        <v>0</v>
      </c>
      <c r="M209" s="27" t="s">
        <v>807</v>
      </c>
    </row>
    <row r="210" spans="1:13" s="5" customFormat="1" ht="15.75" x14ac:dyDescent="0.2">
      <c r="A210" s="19">
        <v>204</v>
      </c>
      <c r="B210" s="19"/>
      <c r="C210" s="20" t="s">
        <v>808</v>
      </c>
      <c r="D210" s="21">
        <f ca="1">HYPERLINK(Cennik202032[[#This Row],[Kolumna1]],Cennik202032[[#This Row],[Symbol]])</f>
        <v>830070</v>
      </c>
      <c r="E210" s="22" t="s">
        <v>809</v>
      </c>
      <c r="F210" s="23" t="s">
        <v>810</v>
      </c>
      <c r="G210" s="19" t="s">
        <v>811</v>
      </c>
      <c r="H210" s="23" t="s">
        <v>98</v>
      </c>
      <c r="I210" s="24">
        <v>2.02</v>
      </c>
      <c r="J210" s="25">
        <f t="shared" si="7"/>
        <v>2.02</v>
      </c>
      <c r="K210" s="26"/>
      <c r="L210" s="25">
        <f t="shared" si="6"/>
        <v>0</v>
      </c>
      <c r="M210" s="27" t="s">
        <v>812</v>
      </c>
    </row>
    <row r="211" spans="1:13" s="5" customFormat="1" ht="15.75" x14ac:dyDescent="0.2">
      <c r="A211" s="19">
        <v>205</v>
      </c>
      <c r="B211" s="19"/>
      <c r="C211" s="20" t="s">
        <v>813</v>
      </c>
      <c r="D211" s="21">
        <f ca="1">HYPERLINK(Cennik202032[[#This Row],[Kolumna1]],Cennik202032[[#This Row],[Symbol]])</f>
        <v>48520</v>
      </c>
      <c r="E211" s="22" t="s">
        <v>814</v>
      </c>
      <c r="F211" s="23" t="s">
        <v>815</v>
      </c>
      <c r="G211" s="19" t="s">
        <v>811</v>
      </c>
      <c r="H211" s="23" t="s">
        <v>98</v>
      </c>
      <c r="I211" s="24">
        <v>2.02</v>
      </c>
      <c r="J211" s="25">
        <f t="shared" si="7"/>
        <v>2.02</v>
      </c>
      <c r="K211" s="26"/>
      <c r="L211" s="25">
        <f t="shared" si="6"/>
        <v>0</v>
      </c>
      <c r="M211" s="27" t="s">
        <v>816</v>
      </c>
    </row>
    <row r="212" spans="1:13" s="5" customFormat="1" ht="15.75" x14ac:dyDescent="0.2">
      <c r="A212" s="19">
        <v>206</v>
      </c>
      <c r="B212" s="19"/>
      <c r="C212" s="20" t="s">
        <v>817</v>
      </c>
      <c r="D212" s="21">
        <f ca="1">HYPERLINK(Cennik202032[[#This Row],[Kolumna1]],Cennik202032[[#This Row],[Symbol]])</f>
        <v>48530</v>
      </c>
      <c r="E212" s="22" t="s">
        <v>818</v>
      </c>
      <c r="F212" s="23" t="s">
        <v>819</v>
      </c>
      <c r="G212" s="19" t="s">
        <v>811</v>
      </c>
      <c r="H212" s="23" t="s">
        <v>98</v>
      </c>
      <c r="I212" s="24">
        <v>2.35</v>
      </c>
      <c r="J212" s="25">
        <f t="shared" si="7"/>
        <v>2.35</v>
      </c>
      <c r="K212" s="26"/>
      <c r="L212" s="25">
        <f t="shared" si="6"/>
        <v>0</v>
      </c>
      <c r="M212" s="27" t="s">
        <v>820</v>
      </c>
    </row>
    <row r="213" spans="1:13" s="5" customFormat="1" ht="15.75" x14ac:dyDescent="0.2">
      <c r="A213" s="19">
        <v>207</v>
      </c>
      <c r="B213" s="19"/>
      <c r="C213" s="20" t="s">
        <v>821</v>
      </c>
      <c r="D213" s="21">
        <f ca="1">HYPERLINK(Cennik202032[[#This Row],[Kolumna1]],Cennik202032[[#This Row],[Symbol]])</f>
        <v>839972</v>
      </c>
      <c r="E213" s="22" t="s">
        <v>822</v>
      </c>
      <c r="F213" s="23" t="s">
        <v>823</v>
      </c>
      <c r="G213" s="19" t="s">
        <v>824</v>
      </c>
      <c r="H213" s="23" t="s">
        <v>18</v>
      </c>
      <c r="I213" s="24">
        <v>27.12</v>
      </c>
      <c r="J213" s="25">
        <f t="shared" si="7"/>
        <v>27.12</v>
      </c>
      <c r="K213" s="26"/>
      <c r="L213" s="25">
        <f t="shared" si="6"/>
        <v>0</v>
      </c>
      <c r="M213" s="27" t="s">
        <v>825</v>
      </c>
    </row>
    <row r="214" spans="1:13" s="5" customFormat="1" ht="15.75" x14ac:dyDescent="0.2">
      <c r="A214" s="19">
        <v>208</v>
      </c>
      <c r="B214" s="19"/>
      <c r="C214" s="20" t="s">
        <v>826</v>
      </c>
      <c r="D214" s="21">
        <f ca="1">HYPERLINK(Cennik202032[[#This Row],[Kolumna1]],Cennik202032[[#This Row],[Symbol]])</f>
        <v>839333</v>
      </c>
      <c r="E214" s="22" t="s">
        <v>827</v>
      </c>
      <c r="F214" s="23" t="s">
        <v>828</v>
      </c>
      <c r="G214" s="19" t="s">
        <v>824</v>
      </c>
      <c r="H214" s="29" t="s">
        <v>18</v>
      </c>
      <c r="I214" s="24">
        <v>29.17</v>
      </c>
      <c r="J214" s="25">
        <f t="shared" si="7"/>
        <v>29.17</v>
      </c>
      <c r="K214" s="26"/>
      <c r="L214" s="25">
        <f t="shared" si="6"/>
        <v>0</v>
      </c>
      <c r="M214" s="27" t="s">
        <v>829</v>
      </c>
    </row>
    <row r="215" spans="1:13" s="5" customFormat="1" ht="15.75" x14ac:dyDescent="0.2">
      <c r="A215" s="19">
        <v>209</v>
      </c>
      <c r="B215" s="19"/>
      <c r="C215" s="20" t="s">
        <v>830</v>
      </c>
      <c r="D215" s="21">
        <f ca="1">HYPERLINK(Cennik202032[[#This Row],[Kolumna1]],Cennik202032[[#This Row],[Symbol]])</f>
        <v>839334</v>
      </c>
      <c r="E215" s="22" t="s">
        <v>831</v>
      </c>
      <c r="F215" s="23" t="s">
        <v>832</v>
      </c>
      <c r="G215" s="19" t="s">
        <v>824</v>
      </c>
      <c r="H215" s="29" t="s">
        <v>18</v>
      </c>
      <c r="I215" s="24">
        <v>32.1</v>
      </c>
      <c r="J215" s="25">
        <f t="shared" si="7"/>
        <v>32.1</v>
      </c>
      <c r="K215" s="26"/>
      <c r="L215" s="25">
        <f t="shared" si="6"/>
        <v>0</v>
      </c>
      <c r="M215" s="27" t="s">
        <v>833</v>
      </c>
    </row>
    <row r="216" spans="1:13" s="5" customFormat="1" ht="25.5" x14ac:dyDescent="0.2">
      <c r="A216" s="19">
        <v>210</v>
      </c>
      <c r="B216" s="19"/>
      <c r="C216" s="20" t="s">
        <v>834</v>
      </c>
      <c r="D216" s="21">
        <f ca="1">HYPERLINK(Cennik202032[[#This Row],[Kolumna1]],Cennik202032[[#This Row],[Symbol]])</f>
        <v>923645</v>
      </c>
      <c r="E216" s="22" t="s">
        <v>835</v>
      </c>
      <c r="F216" s="23" t="s">
        <v>836</v>
      </c>
      <c r="G216" s="19" t="s">
        <v>824</v>
      </c>
      <c r="H216" s="23" t="s">
        <v>18</v>
      </c>
      <c r="I216" s="24">
        <v>38.93</v>
      </c>
      <c r="J216" s="25">
        <f t="shared" si="7"/>
        <v>38.93</v>
      </c>
      <c r="K216" s="26"/>
      <c r="L216" s="25">
        <f t="shared" si="6"/>
        <v>0</v>
      </c>
      <c r="M216" s="27" t="s">
        <v>837</v>
      </c>
    </row>
    <row r="217" spans="1:13" s="5" customFormat="1" ht="15.75" x14ac:dyDescent="0.2">
      <c r="A217" s="19">
        <v>211</v>
      </c>
      <c r="B217" s="19"/>
      <c r="C217" s="20" t="s">
        <v>838</v>
      </c>
      <c r="D217" s="21">
        <f ca="1">HYPERLINK(Cennik202032[[#This Row],[Kolumna1]],Cennik202032[[#This Row],[Symbol]])</f>
        <v>839335</v>
      </c>
      <c r="E217" s="22" t="s">
        <v>839</v>
      </c>
      <c r="F217" s="23" t="s">
        <v>840</v>
      </c>
      <c r="G217" s="19" t="s">
        <v>824</v>
      </c>
      <c r="H217" s="23" t="s">
        <v>18</v>
      </c>
      <c r="I217" s="24">
        <v>58.44</v>
      </c>
      <c r="J217" s="25">
        <f t="shared" si="7"/>
        <v>58.44</v>
      </c>
      <c r="K217" s="26"/>
      <c r="L217" s="25">
        <f t="shared" si="6"/>
        <v>0</v>
      </c>
      <c r="M217" s="27" t="s">
        <v>841</v>
      </c>
    </row>
    <row r="218" spans="1:13" s="5" customFormat="1" ht="15.75" x14ac:dyDescent="0.2">
      <c r="A218" s="19">
        <v>212</v>
      </c>
      <c r="B218" s="19"/>
      <c r="C218" s="20" t="s">
        <v>842</v>
      </c>
      <c r="D218" s="21">
        <f ca="1">HYPERLINK(Cennik202032[[#This Row],[Kolumna1]],Cennik202032[[#This Row],[Symbol]])</f>
        <v>48550</v>
      </c>
      <c r="E218" s="22" t="s">
        <v>843</v>
      </c>
      <c r="F218" s="23" t="s">
        <v>844</v>
      </c>
      <c r="G218" s="19" t="s">
        <v>845</v>
      </c>
      <c r="H218" s="23" t="s">
        <v>98</v>
      </c>
      <c r="I218" s="24">
        <v>3.73</v>
      </c>
      <c r="J218" s="25">
        <f t="shared" si="7"/>
        <v>3.73</v>
      </c>
      <c r="K218" s="26"/>
      <c r="L218" s="25">
        <f t="shared" si="6"/>
        <v>0</v>
      </c>
      <c r="M218" s="27" t="s">
        <v>846</v>
      </c>
    </row>
    <row r="219" spans="1:13" s="5" customFormat="1" ht="15.75" x14ac:dyDescent="0.2">
      <c r="A219" s="19">
        <v>213</v>
      </c>
      <c r="B219" s="19"/>
      <c r="C219" s="20" t="s">
        <v>847</v>
      </c>
      <c r="D219" s="21">
        <f ca="1">HYPERLINK(Cennik202032[[#This Row],[Kolumna1]],Cennik202032[[#This Row],[Symbol]])</f>
        <v>88279</v>
      </c>
      <c r="E219" s="22" t="s">
        <v>848</v>
      </c>
      <c r="F219" s="23" t="s">
        <v>849</v>
      </c>
      <c r="G219" s="19" t="s">
        <v>845</v>
      </c>
      <c r="H219" s="23" t="s">
        <v>98</v>
      </c>
      <c r="I219" s="24">
        <v>3.81</v>
      </c>
      <c r="J219" s="25">
        <f t="shared" si="7"/>
        <v>3.81</v>
      </c>
      <c r="K219" s="26"/>
      <c r="L219" s="25">
        <f t="shared" si="6"/>
        <v>0</v>
      </c>
      <c r="M219" s="27" t="s">
        <v>850</v>
      </c>
    </row>
    <row r="220" spans="1:13" s="5" customFormat="1" ht="15.75" x14ac:dyDescent="0.2">
      <c r="A220" s="19">
        <v>214</v>
      </c>
      <c r="B220" s="19"/>
      <c r="C220" s="20" t="s">
        <v>851</v>
      </c>
      <c r="D220" s="21">
        <f ca="1">HYPERLINK(Cennik202032[[#This Row],[Kolumna1]],Cennik202032[[#This Row],[Symbol]])</f>
        <v>831734</v>
      </c>
      <c r="E220" s="22" t="s">
        <v>852</v>
      </c>
      <c r="F220" s="23" t="s">
        <v>853</v>
      </c>
      <c r="G220" s="19" t="s">
        <v>824</v>
      </c>
      <c r="H220" s="23" t="s">
        <v>18</v>
      </c>
      <c r="I220" s="24">
        <v>34.049999999999997</v>
      </c>
      <c r="J220" s="25">
        <f t="shared" si="7"/>
        <v>34.049999999999997</v>
      </c>
      <c r="K220" s="26"/>
      <c r="L220" s="25">
        <f t="shared" si="6"/>
        <v>0</v>
      </c>
      <c r="M220" s="27" t="s">
        <v>854</v>
      </c>
    </row>
    <row r="221" spans="1:13" s="5" customFormat="1" ht="15.75" x14ac:dyDescent="0.2">
      <c r="A221" s="19">
        <v>215</v>
      </c>
      <c r="B221" s="19"/>
      <c r="C221" s="20" t="s">
        <v>855</v>
      </c>
      <c r="D221" s="21">
        <f ca="1">HYPERLINK(Cennik202032[[#This Row],[Kolumna1]],Cennik202032[[#This Row],[Symbol]])</f>
        <v>89566</v>
      </c>
      <c r="E221" s="22" t="s">
        <v>856</v>
      </c>
      <c r="F221" s="23" t="s">
        <v>857</v>
      </c>
      <c r="G221" s="19" t="s">
        <v>858</v>
      </c>
      <c r="H221" s="23" t="s">
        <v>98</v>
      </c>
      <c r="I221" s="24">
        <v>6.5</v>
      </c>
      <c r="J221" s="25">
        <f t="shared" si="7"/>
        <v>6.5</v>
      </c>
      <c r="K221" s="26"/>
      <c r="L221" s="25">
        <f t="shared" si="6"/>
        <v>0</v>
      </c>
      <c r="M221" s="27" t="s">
        <v>859</v>
      </c>
    </row>
    <row r="222" spans="1:13" s="5" customFormat="1" ht="15.75" x14ac:dyDescent="0.2">
      <c r="A222" s="19">
        <v>216</v>
      </c>
      <c r="B222" s="19"/>
      <c r="C222" s="20" t="s">
        <v>860</v>
      </c>
      <c r="D222" s="21">
        <f ca="1">HYPERLINK(Cennik202032[[#This Row],[Kolumna1]],Cennik202032[[#This Row],[Symbol]])</f>
        <v>89569</v>
      </c>
      <c r="E222" s="22" t="s">
        <v>861</v>
      </c>
      <c r="F222" s="23" t="s">
        <v>862</v>
      </c>
      <c r="G222" s="19" t="s">
        <v>858</v>
      </c>
      <c r="H222" s="23" t="s">
        <v>98</v>
      </c>
      <c r="I222" s="24">
        <v>13.81</v>
      </c>
      <c r="J222" s="25">
        <f t="shared" si="7"/>
        <v>13.81</v>
      </c>
      <c r="K222" s="26"/>
      <c r="L222" s="25">
        <f t="shared" si="6"/>
        <v>0</v>
      </c>
      <c r="M222" s="27" t="s">
        <v>863</v>
      </c>
    </row>
    <row r="223" spans="1:13" s="5" customFormat="1" ht="15.75" x14ac:dyDescent="0.2">
      <c r="A223" s="19">
        <v>217</v>
      </c>
      <c r="B223" s="19"/>
      <c r="C223" s="20" t="s">
        <v>864</v>
      </c>
      <c r="D223" s="21">
        <f ca="1">HYPERLINK(Cennik202032[[#This Row],[Kolumna1]],Cennik202032[[#This Row],[Symbol]])</f>
        <v>89572</v>
      </c>
      <c r="E223" s="22" t="s">
        <v>865</v>
      </c>
      <c r="F223" s="23" t="s">
        <v>866</v>
      </c>
      <c r="G223" s="19" t="s">
        <v>858</v>
      </c>
      <c r="H223" s="23" t="s">
        <v>98</v>
      </c>
      <c r="I223" s="24">
        <v>23.57</v>
      </c>
      <c r="J223" s="25">
        <f t="shared" si="7"/>
        <v>23.57</v>
      </c>
      <c r="K223" s="26"/>
      <c r="L223" s="25">
        <f t="shared" si="6"/>
        <v>0</v>
      </c>
      <c r="M223" s="27" t="s">
        <v>867</v>
      </c>
    </row>
    <row r="224" spans="1:13" s="5" customFormat="1" ht="15.75" x14ac:dyDescent="0.2">
      <c r="A224" s="19">
        <v>218</v>
      </c>
      <c r="B224" s="19"/>
      <c r="C224" s="20" t="s">
        <v>868</v>
      </c>
      <c r="D224" s="21">
        <f ca="1">HYPERLINK(Cennik202032[[#This Row],[Kolumna1]],Cennik202032[[#This Row],[Symbol]])</f>
        <v>88285</v>
      </c>
      <c r="E224" s="22" t="s">
        <v>869</v>
      </c>
      <c r="F224" s="23" t="s">
        <v>870</v>
      </c>
      <c r="G224" s="19" t="s">
        <v>858</v>
      </c>
      <c r="H224" s="23" t="s">
        <v>98</v>
      </c>
      <c r="I224" s="24">
        <v>9.59</v>
      </c>
      <c r="J224" s="25">
        <f t="shared" si="7"/>
        <v>9.59</v>
      </c>
      <c r="K224" s="26"/>
      <c r="L224" s="25">
        <f t="shared" si="6"/>
        <v>0</v>
      </c>
      <c r="M224" s="27" t="s">
        <v>871</v>
      </c>
    </row>
    <row r="225" spans="1:13" s="5" customFormat="1" ht="15.75" x14ac:dyDescent="0.2">
      <c r="A225" s="19">
        <v>219</v>
      </c>
      <c r="B225" s="19"/>
      <c r="C225" s="20" t="s">
        <v>872</v>
      </c>
      <c r="D225" s="21">
        <f ca="1">HYPERLINK(Cennik202032[[#This Row],[Kolumna1]],Cennik202032[[#This Row],[Symbol]])</f>
        <v>89575</v>
      </c>
      <c r="E225" s="22" t="s">
        <v>873</v>
      </c>
      <c r="F225" s="23" t="s">
        <v>874</v>
      </c>
      <c r="G225" s="19" t="s">
        <v>858</v>
      </c>
      <c r="H225" s="23" t="s">
        <v>98</v>
      </c>
      <c r="I225" s="24">
        <v>21.94</v>
      </c>
      <c r="J225" s="25">
        <f t="shared" si="7"/>
        <v>21.94</v>
      </c>
      <c r="K225" s="26"/>
      <c r="L225" s="25">
        <f t="shared" si="6"/>
        <v>0</v>
      </c>
      <c r="M225" s="27" t="s">
        <v>875</v>
      </c>
    </row>
    <row r="226" spans="1:13" s="5" customFormat="1" ht="15.75" x14ac:dyDescent="0.2">
      <c r="A226" s="19">
        <v>220</v>
      </c>
      <c r="B226" s="19"/>
      <c r="C226" s="20" t="s">
        <v>876</v>
      </c>
      <c r="D226" s="21">
        <f ca="1">HYPERLINK(Cennik202032[[#This Row],[Kolumna1]],Cennik202032[[#This Row],[Symbol]])</f>
        <v>89578</v>
      </c>
      <c r="E226" s="22" t="s">
        <v>877</v>
      </c>
      <c r="F226" s="23" t="s">
        <v>878</v>
      </c>
      <c r="G226" s="19" t="s">
        <v>858</v>
      </c>
      <c r="H226" s="23" t="s">
        <v>98</v>
      </c>
      <c r="I226" s="24">
        <v>20.32</v>
      </c>
      <c r="J226" s="25">
        <f t="shared" si="7"/>
        <v>20.32</v>
      </c>
      <c r="K226" s="26"/>
      <c r="L226" s="25">
        <f t="shared" si="6"/>
        <v>0</v>
      </c>
      <c r="M226" s="27" t="s">
        <v>879</v>
      </c>
    </row>
    <row r="227" spans="1:13" s="5" customFormat="1" ht="25.5" x14ac:dyDescent="0.2">
      <c r="A227" s="19">
        <v>221</v>
      </c>
      <c r="B227" s="19"/>
      <c r="C227" s="20" t="s">
        <v>880</v>
      </c>
      <c r="D227" s="21">
        <f ca="1">HYPERLINK(Cennik202032[[#This Row],[Kolumna1]],Cennik202032[[#This Row],[Symbol]])</f>
        <v>48780</v>
      </c>
      <c r="E227" s="22" t="s">
        <v>881</v>
      </c>
      <c r="F227" s="23" t="s">
        <v>882</v>
      </c>
      <c r="G227" s="19" t="s">
        <v>883</v>
      </c>
      <c r="H227" s="23" t="s">
        <v>98</v>
      </c>
      <c r="I227" s="24">
        <v>0.72</v>
      </c>
      <c r="J227" s="25">
        <f t="shared" si="7"/>
        <v>0.72</v>
      </c>
      <c r="K227" s="26"/>
      <c r="L227" s="25">
        <f t="shared" si="6"/>
        <v>0</v>
      </c>
      <c r="M227" s="27" t="s">
        <v>884</v>
      </c>
    </row>
    <row r="228" spans="1:13" s="5" customFormat="1" ht="25.5" x14ac:dyDescent="0.2">
      <c r="A228" s="19">
        <v>222</v>
      </c>
      <c r="B228" s="19"/>
      <c r="C228" s="20" t="s">
        <v>885</v>
      </c>
      <c r="D228" s="21">
        <f ca="1">HYPERLINK(Cennik202032[[#This Row],[Kolumna1]],Cennik202032[[#This Row],[Symbol]])</f>
        <v>48810</v>
      </c>
      <c r="E228" s="22" t="s">
        <v>886</v>
      </c>
      <c r="F228" s="23" t="s">
        <v>887</v>
      </c>
      <c r="G228" s="19" t="s">
        <v>883</v>
      </c>
      <c r="H228" s="23" t="s">
        <v>98</v>
      </c>
      <c r="I228" s="24">
        <v>1.05</v>
      </c>
      <c r="J228" s="25">
        <f t="shared" si="7"/>
        <v>1.05</v>
      </c>
      <c r="K228" s="26"/>
      <c r="L228" s="25">
        <f t="shared" si="6"/>
        <v>0</v>
      </c>
      <c r="M228" s="27" t="s">
        <v>888</v>
      </c>
    </row>
    <row r="229" spans="1:13" s="5" customFormat="1" ht="25.5" x14ac:dyDescent="0.2">
      <c r="A229" s="19">
        <v>223</v>
      </c>
      <c r="B229" s="19"/>
      <c r="C229" s="20" t="s">
        <v>889</v>
      </c>
      <c r="D229" s="21">
        <f ca="1">HYPERLINK(Cennik202032[[#This Row],[Kolumna1]],Cennik202032[[#This Row],[Symbol]])</f>
        <v>48820</v>
      </c>
      <c r="E229" s="22" t="s">
        <v>890</v>
      </c>
      <c r="F229" s="23" t="s">
        <v>891</v>
      </c>
      <c r="G229" s="19" t="s">
        <v>883</v>
      </c>
      <c r="H229" s="23" t="s">
        <v>98</v>
      </c>
      <c r="I229" s="24">
        <v>1.23</v>
      </c>
      <c r="J229" s="25">
        <f t="shared" si="7"/>
        <v>1.23</v>
      </c>
      <c r="K229" s="26"/>
      <c r="L229" s="25">
        <f t="shared" si="6"/>
        <v>0</v>
      </c>
      <c r="M229" s="27" t="s">
        <v>892</v>
      </c>
    </row>
    <row r="230" spans="1:13" s="5" customFormat="1" ht="25.5" x14ac:dyDescent="0.2">
      <c r="A230" s="19">
        <v>224</v>
      </c>
      <c r="B230" s="19"/>
      <c r="C230" s="20" t="s">
        <v>893</v>
      </c>
      <c r="D230" s="21">
        <f ca="1">HYPERLINK(Cennik202032[[#This Row],[Kolumna1]],Cennik202032[[#This Row],[Symbol]])</f>
        <v>48860</v>
      </c>
      <c r="E230" s="22" t="s">
        <v>894</v>
      </c>
      <c r="F230" s="23" t="s">
        <v>895</v>
      </c>
      <c r="G230" s="19" t="s">
        <v>883</v>
      </c>
      <c r="H230" s="23" t="s">
        <v>98</v>
      </c>
      <c r="I230" s="24">
        <v>2.08</v>
      </c>
      <c r="J230" s="25">
        <f t="shared" si="7"/>
        <v>2.08</v>
      </c>
      <c r="K230" s="26"/>
      <c r="L230" s="25">
        <f t="shared" si="6"/>
        <v>0</v>
      </c>
      <c r="M230" s="27" t="s">
        <v>896</v>
      </c>
    </row>
    <row r="231" spans="1:13" s="5" customFormat="1" ht="25.5" x14ac:dyDescent="0.2">
      <c r="A231" s="19">
        <v>225</v>
      </c>
      <c r="B231" s="19"/>
      <c r="C231" s="20" t="s">
        <v>897</v>
      </c>
      <c r="D231" s="21">
        <f ca="1">HYPERLINK(Cennik202032[[#This Row],[Kolumna1]],Cennik202032[[#This Row],[Symbol]])</f>
        <v>48900</v>
      </c>
      <c r="E231" s="22" t="s">
        <v>898</v>
      </c>
      <c r="F231" s="23" t="s">
        <v>899</v>
      </c>
      <c r="G231" s="19" t="s">
        <v>900</v>
      </c>
      <c r="H231" s="23" t="s">
        <v>98</v>
      </c>
      <c r="I231" s="24">
        <v>6.82</v>
      </c>
      <c r="J231" s="25">
        <f t="shared" si="7"/>
        <v>6.82</v>
      </c>
      <c r="K231" s="26"/>
      <c r="L231" s="25">
        <f t="shared" si="6"/>
        <v>0</v>
      </c>
      <c r="M231" s="27" t="s">
        <v>901</v>
      </c>
    </row>
    <row r="232" spans="1:13" s="5" customFormat="1" ht="25.5" x14ac:dyDescent="0.2">
      <c r="A232" s="19">
        <v>226</v>
      </c>
      <c r="B232" s="19"/>
      <c r="C232" s="20" t="s">
        <v>902</v>
      </c>
      <c r="D232" s="21">
        <f ca="1">HYPERLINK(Cennik202032[[#This Row],[Kolumna1]],Cennik202032[[#This Row],[Symbol]])</f>
        <v>833399</v>
      </c>
      <c r="E232" s="22" t="s">
        <v>903</v>
      </c>
      <c r="F232" s="23" t="s">
        <v>904</v>
      </c>
      <c r="G232" s="19" t="s">
        <v>900</v>
      </c>
      <c r="H232" s="23" t="s">
        <v>98</v>
      </c>
      <c r="I232" s="24">
        <v>4.46</v>
      </c>
      <c r="J232" s="25">
        <f t="shared" si="7"/>
        <v>4.46</v>
      </c>
      <c r="K232" s="26"/>
      <c r="L232" s="25">
        <f t="shared" si="6"/>
        <v>0</v>
      </c>
      <c r="M232" s="27" t="s">
        <v>905</v>
      </c>
    </row>
    <row r="233" spans="1:13" s="5" customFormat="1" ht="15.75" x14ac:dyDescent="0.2">
      <c r="A233" s="19">
        <v>227</v>
      </c>
      <c r="B233" s="19"/>
      <c r="C233" s="20" t="s">
        <v>906</v>
      </c>
      <c r="D233" s="21">
        <f ca="1">HYPERLINK(Cennik202032[[#This Row],[Kolumna1]],Cennik202032[[#This Row],[Symbol]])</f>
        <v>927974</v>
      </c>
      <c r="E233" s="22" t="s">
        <v>907</v>
      </c>
      <c r="F233" s="23" t="s">
        <v>908</v>
      </c>
      <c r="G233" s="19" t="s">
        <v>909</v>
      </c>
      <c r="H233" s="23" t="s">
        <v>18</v>
      </c>
      <c r="I233" s="24">
        <v>144</v>
      </c>
      <c r="J233" s="25">
        <f t="shared" si="7"/>
        <v>144</v>
      </c>
      <c r="K233" s="26"/>
      <c r="L233" s="25">
        <f t="shared" si="6"/>
        <v>0</v>
      </c>
      <c r="M233" s="27" t="s">
        <v>910</v>
      </c>
    </row>
    <row r="234" spans="1:13" s="5" customFormat="1" ht="15.75" x14ac:dyDescent="0.2">
      <c r="A234" s="19">
        <v>228</v>
      </c>
      <c r="B234" s="19"/>
      <c r="C234" s="20" t="s">
        <v>911</v>
      </c>
      <c r="D234" s="21">
        <f ca="1">HYPERLINK(Cennik202032[[#This Row],[Kolumna1]],Cennik202032[[#This Row],[Symbol]])</f>
        <v>927977</v>
      </c>
      <c r="E234" s="22" t="s">
        <v>907</v>
      </c>
      <c r="F234" s="23" t="s">
        <v>912</v>
      </c>
      <c r="G234" s="19" t="s">
        <v>909</v>
      </c>
      <c r="H234" s="23" t="s">
        <v>18</v>
      </c>
      <c r="I234" s="24">
        <v>128.38999999999999</v>
      </c>
      <c r="J234" s="25">
        <f t="shared" si="7"/>
        <v>128.38999999999999</v>
      </c>
      <c r="K234" s="26"/>
      <c r="L234" s="25">
        <f t="shared" si="6"/>
        <v>0</v>
      </c>
      <c r="M234" s="27" t="s">
        <v>913</v>
      </c>
    </row>
    <row r="235" spans="1:13" s="5" customFormat="1" ht="25.5" x14ac:dyDescent="0.2">
      <c r="A235" s="19">
        <v>229</v>
      </c>
      <c r="B235" s="19"/>
      <c r="C235" s="20" t="s">
        <v>914</v>
      </c>
      <c r="D235" s="21">
        <f ca="1">HYPERLINK(Cennik202032[[#This Row],[Kolumna1]],Cennik202032[[#This Row],[Symbol]])</f>
        <v>48910</v>
      </c>
      <c r="E235" s="22" t="s">
        <v>915</v>
      </c>
      <c r="F235" s="23" t="s">
        <v>916</v>
      </c>
      <c r="G235" s="19" t="s">
        <v>917</v>
      </c>
      <c r="H235" s="23" t="s">
        <v>918</v>
      </c>
      <c r="I235" s="24">
        <v>19.8</v>
      </c>
      <c r="J235" s="25">
        <f t="shared" si="7"/>
        <v>19.8</v>
      </c>
      <c r="K235" s="26"/>
      <c r="L235" s="25">
        <f t="shared" si="6"/>
        <v>0</v>
      </c>
      <c r="M235" s="27" t="s">
        <v>919</v>
      </c>
    </row>
    <row r="236" spans="1:13" s="5" customFormat="1" ht="25.5" x14ac:dyDescent="0.2">
      <c r="A236" s="19">
        <v>230</v>
      </c>
      <c r="B236" s="19"/>
      <c r="C236" s="20" t="s">
        <v>920</v>
      </c>
      <c r="D236" s="21">
        <f ca="1">HYPERLINK(Cennik202032[[#This Row],[Kolumna1]],Cennik202032[[#This Row],[Symbol]])</f>
        <v>48920</v>
      </c>
      <c r="E236" s="22" t="s">
        <v>921</v>
      </c>
      <c r="F236" s="23" t="s">
        <v>922</v>
      </c>
      <c r="G236" s="19" t="s">
        <v>917</v>
      </c>
      <c r="H236" s="23" t="s">
        <v>98</v>
      </c>
      <c r="I236" s="24">
        <v>2.27</v>
      </c>
      <c r="J236" s="25">
        <f t="shared" si="7"/>
        <v>2.27</v>
      </c>
      <c r="K236" s="26"/>
      <c r="L236" s="25">
        <f t="shared" si="6"/>
        <v>0</v>
      </c>
      <c r="M236" s="27" t="s">
        <v>923</v>
      </c>
    </row>
    <row r="237" spans="1:13" s="5" customFormat="1" ht="25.5" x14ac:dyDescent="0.2">
      <c r="A237" s="19">
        <v>231</v>
      </c>
      <c r="B237" s="19"/>
      <c r="C237" s="20" t="s">
        <v>924</v>
      </c>
      <c r="D237" s="21">
        <f ca="1">HYPERLINK(Cennik202032[[#This Row],[Kolumna1]],Cennik202032[[#This Row],[Symbol]])</f>
        <v>830502</v>
      </c>
      <c r="E237" s="22" t="s">
        <v>925</v>
      </c>
      <c r="F237" s="23" t="s">
        <v>926</v>
      </c>
      <c r="G237" s="19" t="s">
        <v>917</v>
      </c>
      <c r="H237" s="23" t="s">
        <v>918</v>
      </c>
      <c r="I237" s="24">
        <v>27.24</v>
      </c>
      <c r="J237" s="25">
        <f t="shared" si="7"/>
        <v>27.24</v>
      </c>
      <c r="K237" s="26"/>
      <c r="L237" s="25">
        <f t="shared" si="6"/>
        <v>0</v>
      </c>
      <c r="M237" s="27" t="s">
        <v>927</v>
      </c>
    </row>
    <row r="238" spans="1:13" s="5" customFormat="1" ht="25.5" x14ac:dyDescent="0.2">
      <c r="A238" s="19">
        <v>232</v>
      </c>
      <c r="B238" s="19"/>
      <c r="C238" s="20" t="s">
        <v>928</v>
      </c>
      <c r="D238" s="21">
        <f ca="1">HYPERLINK(Cennik202032[[#This Row],[Kolumna1]],Cennik202032[[#This Row],[Symbol]])</f>
        <v>48930</v>
      </c>
      <c r="E238" s="22" t="s">
        <v>929</v>
      </c>
      <c r="F238" s="23" t="s">
        <v>930</v>
      </c>
      <c r="G238" s="19" t="s">
        <v>931</v>
      </c>
      <c r="H238" s="23" t="s">
        <v>98</v>
      </c>
      <c r="I238" s="24">
        <v>3.24</v>
      </c>
      <c r="J238" s="25">
        <f t="shared" si="7"/>
        <v>3.24</v>
      </c>
      <c r="K238" s="26"/>
      <c r="L238" s="25">
        <f t="shared" si="6"/>
        <v>0</v>
      </c>
      <c r="M238" s="27" t="s">
        <v>932</v>
      </c>
    </row>
    <row r="239" spans="1:13" s="5" customFormat="1" ht="25.5" x14ac:dyDescent="0.2">
      <c r="A239" s="19">
        <v>233</v>
      </c>
      <c r="B239" s="19"/>
      <c r="C239" s="20" t="s">
        <v>933</v>
      </c>
      <c r="D239" s="21">
        <f ca="1">HYPERLINK(Cennik202032[[#This Row],[Kolumna1]],Cennik202032[[#This Row],[Symbol]])</f>
        <v>837953</v>
      </c>
      <c r="E239" s="22" t="s">
        <v>934</v>
      </c>
      <c r="F239" s="23" t="s">
        <v>935</v>
      </c>
      <c r="G239" s="19" t="s">
        <v>931</v>
      </c>
      <c r="H239" s="23" t="s">
        <v>98</v>
      </c>
      <c r="I239" s="24">
        <v>3.24</v>
      </c>
      <c r="J239" s="25">
        <f t="shared" si="7"/>
        <v>3.24</v>
      </c>
      <c r="K239" s="26"/>
      <c r="L239" s="25">
        <f t="shared" si="6"/>
        <v>0</v>
      </c>
      <c r="M239" s="27" t="s">
        <v>936</v>
      </c>
    </row>
    <row r="240" spans="1:13" s="5" customFormat="1" ht="15.75" x14ac:dyDescent="0.2">
      <c r="A240" s="19">
        <v>234</v>
      </c>
      <c r="B240" s="19"/>
      <c r="C240" s="20" t="s">
        <v>937</v>
      </c>
      <c r="D240" s="21">
        <f ca="1">HYPERLINK(Cennik202032[[#This Row],[Kolumna1]],Cennik202032[[#This Row],[Symbol]])</f>
        <v>86667</v>
      </c>
      <c r="E240" s="22" t="s">
        <v>938</v>
      </c>
      <c r="F240" s="23" t="s">
        <v>939</v>
      </c>
      <c r="G240" s="19" t="s">
        <v>940</v>
      </c>
      <c r="H240" s="23" t="s">
        <v>98</v>
      </c>
      <c r="I240" s="24">
        <v>7.31</v>
      </c>
      <c r="J240" s="25">
        <f t="shared" si="7"/>
        <v>7.31</v>
      </c>
      <c r="K240" s="26"/>
      <c r="L240" s="25">
        <f t="shared" si="6"/>
        <v>0</v>
      </c>
      <c r="M240" s="27" t="s">
        <v>941</v>
      </c>
    </row>
    <row r="241" spans="1:13" s="5" customFormat="1" ht="15.75" x14ac:dyDescent="0.2">
      <c r="A241" s="19">
        <v>235</v>
      </c>
      <c r="B241" s="19"/>
      <c r="C241" s="20" t="s">
        <v>942</v>
      </c>
      <c r="D241" s="21">
        <f ca="1">HYPERLINK(Cennik202032[[#This Row],[Kolumna1]],Cennik202032[[#This Row],[Symbol]])</f>
        <v>86661</v>
      </c>
      <c r="E241" s="22" t="s">
        <v>938</v>
      </c>
      <c r="F241" s="23" t="s">
        <v>943</v>
      </c>
      <c r="G241" s="19" t="s">
        <v>940</v>
      </c>
      <c r="H241" s="23" t="s">
        <v>98</v>
      </c>
      <c r="I241" s="24">
        <v>7.31</v>
      </c>
      <c r="J241" s="25">
        <f t="shared" si="7"/>
        <v>7.31</v>
      </c>
      <c r="K241" s="26"/>
      <c r="L241" s="25">
        <f t="shared" si="6"/>
        <v>0</v>
      </c>
      <c r="M241" s="27" t="s">
        <v>944</v>
      </c>
    </row>
    <row r="242" spans="1:13" s="5" customFormat="1" ht="15.75" x14ac:dyDescent="0.2">
      <c r="A242" s="19">
        <v>236</v>
      </c>
      <c r="B242" s="19"/>
      <c r="C242" s="20" t="s">
        <v>945</v>
      </c>
      <c r="D242" s="21">
        <f ca="1">HYPERLINK(Cennik202032[[#This Row],[Kolumna1]],Cennik202032[[#This Row],[Symbol]])</f>
        <v>86664</v>
      </c>
      <c r="E242" s="22" t="s">
        <v>938</v>
      </c>
      <c r="F242" s="23" t="s">
        <v>946</v>
      </c>
      <c r="G242" s="19" t="s">
        <v>940</v>
      </c>
      <c r="H242" s="23" t="s">
        <v>98</v>
      </c>
      <c r="I242" s="24">
        <v>7.31</v>
      </c>
      <c r="J242" s="25">
        <f t="shared" si="7"/>
        <v>7.31</v>
      </c>
      <c r="K242" s="26"/>
      <c r="L242" s="25">
        <f t="shared" si="6"/>
        <v>0</v>
      </c>
      <c r="M242" s="27" t="s">
        <v>947</v>
      </c>
    </row>
    <row r="243" spans="1:13" s="5" customFormat="1" ht="15.75" x14ac:dyDescent="0.2">
      <c r="A243" s="19">
        <v>237</v>
      </c>
      <c r="B243" s="19"/>
      <c r="C243" s="20" t="s">
        <v>948</v>
      </c>
      <c r="D243" s="21">
        <f ca="1">HYPERLINK(Cennik202032[[#This Row],[Kolumna1]],Cennik202032[[#This Row],[Symbol]])</f>
        <v>86670</v>
      </c>
      <c r="E243" s="22" t="s">
        <v>949</v>
      </c>
      <c r="F243" s="23" t="s">
        <v>950</v>
      </c>
      <c r="G243" s="19" t="s">
        <v>940</v>
      </c>
      <c r="H243" s="23" t="s">
        <v>98</v>
      </c>
      <c r="I243" s="24">
        <v>10.88</v>
      </c>
      <c r="J243" s="25">
        <f t="shared" si="7"/>
        <v>10.88</v>
      </c>
      <c r="K243" s="26"/>
      <c r="L243" s="25">
        <f t="shared" si="6"/>
        <v>0</v>
      </c>
      <c r="M243" s="27" t="s">
        <v>951</v>
      </c>
    </row>
    <row r="244" spans="1:13" s="5" customFormat="1" ht="15.75" x14ac:dyDescent="0.2">
      <c r="A244" s="19">
        <v>238</v>
      </c>
      <c r="B244" s="19"/>
      <c r="C244" s="20" t="s">
        <v>952</v>
      </c>
      <c r="D244" s="21">
        <f ca="1">HYPERLINK(Cennik202032[[#This Row],[Kolumna1]],Cennik202032[[#This Row],[Symbol]])</f>
        <v>86673</v>
      </c>
      <c r="E244" s="22" t="s">
        <v>953</v>
      </c>
      <c r="F244" s="23" t="s">
        <v>954</v>
      </c>
      <c r="G244" s="19" t="s">
        <v>940</v>
      </c>
      <c r="H244" s="23" t="s">
        <v>98</v>
      </c>
      <c r="I244" s="24">
        <v>10.88</v>
      </c>
      <c r="J244" s="25">
        <f t="shared" si="7"/>
        <v>10.88</v>
      </c>
      <c r="K244" s="26"/>
      <c r="L244" s="25">
        <f t="shared" si="6"/>
        <v>0</v>
      </c>
      <c r="M244" s="27" t="s">
        <v>955</v>
      </c>
    </row>
    <row r="245" spans="1:13" s="5" customFormat="1" ht="15.75" x14ac:dyDescent="0.2">
      <c r="A245" s="19">
        <v>239</v>
      </c>
      <c r="B245" s="19"/>
      <c r="C245" s="20" t="s">
        <v>956</v>
      </c>
      <c r="D245" s="21">
        <f ca="1">HYPERLINK(Cennik202032[[#This Row],[Kolumna1]],Cennik202032[[#This Row],[Symbol]])</f>
        <v>86676</v>
      </c>
      <c r="E245" s="22" t="s">
        <v>957</v>
      </c>
      <c r="F245" s="23" t="s">
        <v>958</v>
      </c>
      <c r="G245" s="19" t="s">
        <v>940</v>
      </c>
      <c r="H245" s="23" t="s">
        <v>98</v>
      </c>
      <c r="I245" s="24">
        <v>10.88</v>
      </c>
      <c r="J245" s="25">
        <f t="shared" si="7"/>
        <v>10.88</v>
      </c>
      <c r="K245" s="26"/>
      <c r="L245" s="25">
        <f t="shared" si="6"/>
        <v>0</v>
      </c>
      <c r="M245" s="27" t="s">
        <v>959</v>
      </c>
    </row>
    <row r="246" spans="1:13" s="5" customFormat="1" ht="15.75" x14ac:dyDescent="0.2">
      <c r="A246" s="19">
        <v>240</v>
      </c>
      <c r="B246" s="19"/>
      <c r="C246" s="20" t="s">
        <v>960</v>
      </c>
      <c r="D246" s="21">
        <f ca="1">HYPERLINK(Cennik202032[[#This Row],[Kolumna1]],Cennik202032[[#This Row],[Symbol]])</f>
        <v>85562</v>
      </c>
      <c r="E246" s="22" t="s">
        <v>961</v>
      </c>
      <c r="F246" s="23" t="s">
        <v>962</v>
      </c>
      <c r="G246" s="19" t="s">
        <v>940</v>
      </c>
      <c r="H246" s="23" t="s">
        <v>98</v>
      </c>
      <c r="I246" s="24">
        <v>16.25</v>
      </c>
      <c r="J246" s="25">
        <f t="shared" si="7"/>
        <v>16.25</v>
      </c>
      <c r="K246" s="26"/>
      <c r="L246" s="25">
        <f t="shared" si="6"/>
        <v>0</v>
      </c>
      <c r="M246" s="27" t="s">
        <v>959</v>
      </c>
    </row>
    <row r="247" spans="1:13" s="5" customFormat="1" ht="15.75" x14ac:dyDescent="0.2">
      <c r="A247" s="19">
        <v>241</v>
      </c>
      <c r="B247" s="19"/>
      <c r="C247" s="20" t="s">
        <v>963</v>
      </c>
      <c r="D247" s="21">
        <f ca="1">HYPERLINK(Cennik202032[[#This Row],[Kolumna1]],Cennik202032[[#This Row],[Symbol]])</f>
        <v>86679</v>
      </c>
      <c r="E247" s="22" t="s">
        <v>964</v>
      </c>
      <c r="F247" s="23" t="s">
        <v>965</v>
      </c>
      <c r="G247" s="19" t="s">
        <v>940</v>
      </c>
      <c r="H247" s="23" t="s">
        <v>98</v>
      </c>
      <c r="I247" s="24">
        <v>16.25</v>
      </c>
      <c r="J247" s="25">
        <f t="shared" si="7"/>
        <v>16.25</v>
      </c>
      <c r="K247" s="26"/>
      <c r="L247" s="25">
        <f t="shared" si="6"/>
        <v>0</v>
      </c>
      <c r="M247" s="27" t="s">
        <v>966</v>
      </c>
    </row>
    <row r="248" spans="1:13" s="5" customFormat="1" ht="15.75" x14ac:dyDescent="0.2">
      <c r="A248" s="19">
        <v>242</v>
      </c>
      <c r="B248" s="19"/>
      <c r="C248" s="20" t="s">
        <v>967</v>
      </c>
      <c r="D248" s="21">
        <f ca="1">HYPERLINK(Cennik202032[[#This Row],[Kolumna1]],Cennik202032[[#This Row],[Symbol]])</f>
        <v>85559</v>
      </c>
      <c r="E248" s="22" t="s">
        <v>968</v>
      </c>
      <c r="F248" s="23" t="s">
        <v>969</v>
      </c>
      <c r="G248" s="19" t="s">
        <v>940</v>
      </c>
      <c r="H248" s="23" t="s">
        <v>98</v>
      </c>
      <c r="I248" s="24">
        <v>16.25</v>
      </c>
      <c r="J248" s="25">
        <f t="shared" si="7"/>
        <v>16.25</v>
      </c>
      <c r="K248" s="26"/>
      <c r="L248" s="25">
        <f t="shared" si="6"/>
        <v>0</v>
      </c>
      <c r="M248" s="27" t="s">
        <v>970</v>
      </c>
    </row>
    <row r="249" spans="1:13" s="5" customFormat="1" ht="15.75" x14ac:dyDescent="0.2">
      <c r="A249" s="19">
        <v>243</v>
      </c>
      <c r="B249" s="19"/>
      <c r="C249" s="20" t="s">
        <v>971</v>
      </c>
      <c r="D249" s="21">
        <f ca="1">HYPERLINK(Cennik202032[[#This Row],[Kolumna1]],Cennik202032[[#This Row],[Symbol]])</f>
        <v>85567</v>
      </c>
      <c r="E249" s="22" t="s">
        <v>972</v>
      </c>
      <c r="F249" s="23" t="s">
        <v>973</v>
      </c>
      <c r="G249" s="19" t="s">
        <v>940</v>
      </c>
      <c r="H249" s="23" t="s">
        <v>98</v>
      </c>
      <c r="I249" s="24">
        <v>56.9</v>
      </c>
      <c r="J249" s="25">
        <f t="shared" si="7"/>
        <v>56.9</v>
      </c>
      <c r="K249" s="26"/>
      <c r="L249" s="25">
        <f t="shared" si="6"/>
        <v>0</v>
      </c>
      <c r="M249" s="27" t="s">
        <v>974</v>
      </c>
    </row>
    <row r="250" spans="1:13" s="5" customFormat="1" ht="15.75" x14ac:dyDescent="0.2">
      <c r="A250" s="19">
        <v>244</v>
      </c>
      <c r="B250" s="19"/>
      <c r="C250" s="20" t="s">
        <v>975</v>
      </c>
      <c r="D250" s="21">
        <f ca="1">HYPERLINK(Cennik202032[[#This Row],[Kolumna1]],Cennik202032[[#This Row],[Symbol]])</f>
        <v>85593</v>
      </c>
      <c r="E250" s="22" t="s">
        <v>976</v>
      </c>
      <c r="F250" s="23" t="s">
        <v>977</v>
      </c>
      <c r="G250" s="19" t="s">
        <v>940</v>
      </c>
      <c r="H250" s="23" t="s">
        <v>98</v>
      </c>
      <c r="I250" s="24">
        <v>13</v>
      </c>
      <c r="J250" s="25">
        <f t="shared" si="7"/>
        <v>13</v>
      </c>
      <c r="K250" s="26"/>
      <c r="L250" s="25">
        <f t="shared" si="6"/>
        <v>0</v>
      </c>
      <c r="M250" s="27" t="s">
        <v>978</v>
      </c>
    </row>
    <row r="251" spans="1:13" s="5" customFormat="1" ht="15.75" x14ac:dyDescent="0.2">
      <c r="A251" s="19">
        <v>245</v>
      </c>
      <c r="B251" s="19"/>
      <c r="C251" s="20" t="s">
        <v>979</v>
      </c>
      <c r="D251" s="21">
        <f ca="1">HYPERLINK(Cennik202032[[#This Row],[Kolumna1]],Cennik202032[[#This Row],[Symbol]])</f>
        <v>85584</v>
      </c>
      <c r="E251" s="22" t="s">
        <v>980</v>
      </c>
      <c r="F251" s="23" t="s">
        <v>981</v>
      </c>
      <c r="G251" s="19" t="s">
        <v>940</v>
      </c>
      <c r="H251" s="23" t="s">
        <v>98</v>
      </c>
      <c r="I251" s="24">
        <v>13</v>
      </c>
      <c r="J251" s="25">
        <f t="shared" si="7"/>
        <v>13</v>
      </c>
      <c r="K251" s="26"/>
      <c r="L251" s="25">
        <f t="shared" si="6"/>
        <v>0</v>
      </c>
      <c r="M251" s="27" t="s">
        <v>982</v>
      </c>
    </row>
    <row r="252" spans="1:13" s="5" customFormat="1" ht="15.75" x14ac:dyDescent="0.2">
      <c r="A252" s="19">
        <v>246</v>
      </c>
      <c r="B252" s="19"/>
      <c r="C252" s="20" t="s">
        <v>983</v>
      </c>
      <c r="D252" s="21">
        <f ca="1">HYPERLINK(Cennik202032[[#This Row],[Kolumna1]],Cennik202032[[#This Row],[Symbol]])</f>
        <v>85587</v>
      </c>
      <c r="E252" s="22" t="s">
        <v>984</v>
      </c>
      <c r="F252" s="23" t="s">
        <v>985</v>
      </c>
      <c r="G252" s="19" t="s">
        <v>940</v>
      </c>
      <c r="H252" s="23" t="s">
        <v>98</v>
      </c>
      <c r="I252" s="24">
        <v>13</v>
      </c>
      <c r="J252" s="25">
        <f t="shared" si="7"/>
        <v>13</v>
      </c>
      <c r="K252" s="26"/>
      <c r="L252" s="25">
        <f t="shared" si="6"/>
        <v>0</v>
      </c>
      <c r="M252" s="27" t="s">
        <v>986</v>
      </c>
    </row>
    <row r="253" spans="1:13" s="5" customFormat="1" ht="15.75" x14ac:dyDescent="0.2">
      <c r="A253" s="19">
        <v>247</v>
      </c>
      <c r="B253" s="19"/>
      <c r="C253" s="20" t="s">
        <v>987</v>
      </c>
      <c r="D253" s="21">
        <f ca="1">HYPERLINK(Cennik202032[[#This Row],[Kolumna1]],Cennik202032[[#This Row],[Symbol]])</f>
        <v>85590</v>
      </c>
      <c r="E253" s="22" t="s">
        <v>988</v>
      </c>
      <c r="F253" s="23" t="s">
        <v>989</v>
      </c>
      <c r="G253" s="19" t="s">
        <v>940</v>
      </c>
      <c r="H253" s="23" t="s">
        <v>98</v>
      </c>
      <c r="I253" s="24">
        <v>13</v>
      </c>
      <c r="J253" s="25">
        <f t="shared" si="7"/>
        <v>13</v>
      </c>
      <c r="K253" s="26"/>
      <c r="L253" s="25">
        <f t="shared" si="6"/>
        <v>0</v>
      </c>
      <c r="M253" s="27" t="s">
        <v>990</v>
      </c>
    </row>
    <row r="254" spans="1:13" s="5" customFormat="1" ht="15.75" x14ac:dyDescent="0.2">
      <c r="A254" s="19">
        <v>248</v>
      </c>
      <c r="B254" s="19"/>
      <c r="C254" s="20" t="s">
        <v>991</v>
      </c>
      <c r="D254" s="21">
        <f ca="1">HYPERLINK(Cennik202032[[#This Row],[Kolumna1]],Cennik202032[[#This Row],[Symbol]])</f>
        <v>86640</v>
      </c>
      <c r="E254" s="22" t="s">
        <v>992</v>
      </c>
      <c r="F254" s="23" t="s">
        <v>993</v>
      </c>
      <c r="G254" s="19" t="s">
        <v>994</v>
      </c>
      <c r="H254" s="23" t="s">
        <v>98</v>
      </c>
      <c r="I254" s="24">
        <v>7.31</v>
      </c>
      <c r="J254" s="25">
        <f t="shared" si="7"/>
        <v>7.31</v>
      </c>
      <c r="K254" s="26"/>
      <c r="L254" s="25">
        <f t="shared" si="6"/>
        <v>0</v>
      </c>
      <c r="M254" s="27" t="s">
        <v>995</v>
      </c>
    </row>
    <row r="255" spans="1:13" s="5" customFormat="1" ht="15.75" x14ac:dyDescent="0.2">
      <c r="A255" s="19">
        <v>249</v>
      </c>
      <c r="B255" s="19"/>
      <c r="C255" s="20" t="s">
        <v>996</v>
      </c>
      <c r="D255" s="21">
        <f ca="1">HYPERLINK(Cennik202032[[#This Row],[Kolumna1]],Cennik202032[[#This Row],[Symbol]])</f>
        <v>86637</v>
      </c>
      <c r="E255" s="22" t="s">
        <v>997</v>
      </c>
      <c r="F255" s="23" t="s">
        <v>998</v>
      </c>
      <c r="G255" s="19" t="s">
        <v>994</v>
      </c>
      <c r="H255" s="23" t="s">
        <v>98</v>
      </c>
      <c r="I255" s="24">
        <v>7.31</v>
      </c>
      <c r="J255" s="25">
        <f t="shared" si="7"/>
        <v>7.31</v>
      </c>
      <c r="K255" s="26"/>
      <c r="L255" s="25">
        <f t="shared" si="6"/>
        <v>0</v>
      </c>
      <c r="M255" s="27" t="s">
        <v>999</v>
      </c>
    </row>
    <row r="256" spans="1:13" s="5" customFormat="1" ht="15.75" x14ac:dyDescent="0.2">
      <c r="A256" s="19">
        <v>250</v>
      </c>
      <c r="B256" s="19"/>
      <c r="C256" s="20" t="s">
        <v>1000</v>
      </c>
      <c r="D256" s="21">
        <f ca="1">HYPERLINK(Cennik202032[[#This Row],[Kolumna1]],Cennik202032[[#This Row],[Symbol]])</f>
        <v>86640</v>
      </c>
      <c r="E256" s="22" t="s">
        <v>1001</v>
      </c>
      <c r="F256" s="23" t="s">
        <v>1002</v>
      </c>
      <c r="G256" s="19" t="s">
        <v>994</v>
      </c>
      <c r="H256" s="23" t="s">
        <v>98</v>
      </c>
      <c r="I256" s="24">
        <v>7.31</v>
      </c>
      <c r="J256" s="25">
        <f t="shared" si="7"/>
        <v>7.31</v>
      </c>
      <c r="K256" s="26"/>
      <c r="L256" s="25">
        <f t="shared" si="6"/>
        <v>0</v>
      </c>
      <c r="M256" s="27" t="s">
        <v>995</v>
      </c>
    </row>
    <row r="257" spans="1:13" s="5" customFormat="1" ht="15.75" x14ac:dyDescent="0.2">
      <c r="A257" s="19">
        <v>251</v>
      </c>
      <c r="B257" s="19"/>
      <c r="C257" s="20" t="s">
        <v>1003</v>
      </c>
      <c r="D257" s="21">
        <f ca="1">HYPERLINK(Cennik202032[[#This Row],[Kolumna1]],Cennik202032[[#This Row],[Symbol]])</f>
        <v>86643</v>
      </c>
      <c r="E257" s="22" t="s">
        <v>1004</v>
      </c>
      <c r="F257" s="23" t="s">
        <v>1005</v>
      </c>
      <c r="G257" s="19" t="s">
        <v>994</v>
      </c>
      <c r="H257" s="23" t="s">
        <v>98</v>
      </c>
      <c r="I257" s="24">
        <v>13</v>
      </c>
      <c r="J257" s="25">
        <f t="shared" si="7"/>
        <v>13</v>
      </c>
      <c r="K257" s="26"/>
      <c r="L257" s="25">
        <f t="shared" si="6"/>
        <v>0</v>
      </c>
      <c r="M257" s="27" t="s">
        <v>1006</v>
      </c>
    </row>
    <row r="258" spans="1:13" s="5" customFormat="1" ht="15.75" x14ac:dyDescent="0.2">
      <c r="A258" s="19">
        <v>252</v>
      </c>
      <c r="B258" s="19"/>
      <c r="C258" s="20" t="s">
        <v>1007</v>
      </c>
      <c r="D258" s="21">
        <f ca="1">HYPERLINK(Cennik202032[[#This Row],[Kolumna1]],Cennik202032[[#This Row],[Symbol]])</f>
        <v>86646</v>
      </c>
      <c r="E258" s="22" t="s">
        <v>1008</v>
      </c>
      <c r="F258" s="23" t="s">
        <v>1009</v>
      </c>
      <c r="G258" s="19" t="s">
        <v>994</v>
      </c>
      <c r="H258" s="23" t="s">
        <v>98</v>
      </c>
      <c r="I258" s="24">
        <v>13</v>
      </c>
      <c r="J258" s="25">
        <f t="shared" si="7"/>
        <v>13</v>
      </c>
      <c r="K258" s="26"/>
      <c r="L258" s="25">
        <f t="shared" si="6"/>
        <v>0</v>
      </c>
      <c r="M258" s="27" t="s">
        <v>1010</v>
      </c>
    </row>
    <row r="259" spans="1:13" s="5" customFormat="1" ht="15.75" x14ac:dyDescent="0.2">
      <c r="A259" s="19">
        <v>253</v>
      </c>
      <c r="B259" s="19"/>
      <c r="C259" s="20" t="s">
        <v>1011</v>
      </c>
      <c r="D259" s="21">
        <f ca="1">HYPERLINK(Cennik202032[[#This Row],[Kolumna1]],Cennik202032[[#This Row],[Symbol]])</f>
        <v>86649</v>
      </c>
      <c r="E259" s="22" t="s">
        <v>1012</v>
      </c>
      <c r="F259" s="23" t="s">
        <v>1013</v>
      </c>
      <c r="G259" s="19" t="s">
        <v>994</v>
      </c>
      <c r="H259" s="23" t="s">
        <v>98</v>
      </c>
      <c r="I259" s="24">
        <v>13</v>
      </c>
      <c r="J259" s="25">
        <f t="shared" si="7"/>
        <v>13</v>
      </c>
      <c r="K259" s="26"/>
      <c r="L259" s="25">
        <f t="shared" si="6"/>
        <v>0</v>
      </c>
      <c r="M259" s="27" t="s">
        <v>1014</v>
      </c>
    </row>
    <row r="260" spans="1:13" s="5" customFormat="1" ht="15.75" x14ac:dyDescent="0.2">
      <c r="A260" s="19">
        <v>254</v>
      </c>
      <c r="B260" s="19"/>
      <c r="C260" s="20" t="s">
        <v>1015</v>
      </c>
      <c r="D260" s="21">
        <f ca="1">HYPERLINK(Cennik202032[[#This Row],[Kolumna1]],Cennik202032[[#This Row],[Symbol]])</f>
        <v>86652</v>
      </c>
      <c r="E260" s="22" t="s">
        <v>1016</v>
      </c>
      <c r="F260" s="23" t="s">
        <v>1017</v>
      </c>
      <c r="G260" s="19" t="s">
        <v>994</v>
      </c>
      <c r="H260" s="23" t="s">
        <v>98</v>
      </c>
      <c r="I260" s="24">
        <v>16.25</v>
      </c>
      <c r="J260" s="25">
        <f t="shared" si="7"/>
        <v>16.25</v>
      </c>
      <c r="K260" s="26"/>
      <c r="L260" s="25">
        <f t="shared" si="6"/>
        <v>0</v>
      </c>
      <c r="M260" s="27" t="s">
        <v>1018</v>
      </c>
    </row>
    <row r="261" spans="1:13" s="5" customFormat="1" ht="15.75" x14ac:dyDescent="0.2">
      <c r="A261" s="19">
        <v>255</v>
      </c>
      <c r="B261" s="19"/>
      <c r="C261" s="20" t="s">
        <v>1019</v>
      </c>
      <c r="D261" s="21">
        <f ca="1">HYPERLINK(Cennik202032[[#This Row],[Kolumna1]],Cennik202032[[#This Row],[Symbol]])</f>
        <v>86655</v>
      </c>
      <c r="E261" s="22" t="s">
        <v>1020</v>
      </c>
      <c r="F261" s="23" t="s">
        <v>1021</v>
      </c>
      <c r="G261" s="19" t="s">
        <v>994</v>
      </c>
      <c r="H261" s="23" t="s">
        <v>98</v>
      </c>
      <c r="I261" s="24">
        <v>16.25</v>
      </c>
      <c r="J261" s="25">
        <f t="shared" si="7"/>
        <v>16.25</v>
      </c>
      <c r="K261" s="26"/>
      <c r="L261" s="25">
        <f t="shared" si="6"/>
        <v>0</v>
      </c>
      <c r="M261" s="27" t="s">
        <v>1022</v>
      </c>
    </row>
    <row r="262" spans="1:13" s="5" customFormat="1" ht="15.75" x14ac:dyDescent="0.2">
      <c r="A262" s="19">
        <v>256</v>
      </c>
      <c r="B262" s="19"/>
      <c r="C262" s="20" t="s">
        <v>1023</v>
      </c>
      <c r="D262" s="21">
        <f ca="1">HYPERLINK(Cennik202032[[#This Row],[Kolumna1]],Cennik202032[[#This Row],[Symbol]])</f>
        <v>86658</v>
      </c>
      <c r="E262" s="22" t="s">
        <v>1024</v>
      </c>
      <c r="F262" s="23" t="s">
        <v>1025</v>
      </c>
      <c r="G262" s="19" t="s">
        <v>994</v>
      </c>
      <c r="H262" s="23" t="s">
        <v>98</v>
      </c>
      <c r="I262" s="24">
        <v>16.25</v>
      </c>
      <c r="J262" s="25">
        <f t="shared" si="7"/>
        <v>16.25</v>
      </c>
      <c r="K262" s="26"/>
      <c r="L262" s="25">
        <f t="shared" si="6"/>
        <v>0</v>
      </c>
      <c r="M262" s="27" t="s">
        <v>1026</v>
      </c>
    </row>
    <row r="263" spans="1:13" s="5" customFormat="1" ht="15.75" x14ac:dyDescent="0.2">
      <c r="A263" s="19">
        <v>257</v>
      </c>
      <c r="B263" s="19"/>
      <c r="C263" s="20" t="s">
        <v>1027</v>
      </c>
      <c r="D263" s="21">
        <f ca="1">HYPERLINK(Cennik202032[[#This Row],[Kolumna1]],Cennik202032[[#This Row],[Symbol]])</f>
        <v>89702</v>
      </c>
      <c r="E263" s="22" t="s">
        <v>1028</v>
      </c>
      <c r="F263" s="23" t="s">
        <v>1029</v>
      </c>
      <c r="G263" s="19" t="s">
        <v>994</v>
      </c>
      <c r="H263" s="23" t="s">
        <v>98</v>
      </c>
      <c r="I263" s="24">
        <v>4.3</v>
      </c>
      <c r="J263" s="25">
        <f t="shared" si="7"/>
        <v>4.3</v>
      </c>
      <c r="K263" s="26"/>
      <c r="L263" s="25">
        <f t="shared" ref="L263:L304" si="8">(J263*K263)</f>
        <v>0</v>
      </c>
      <c r="M263" s="27" t="s">
        <v>1030</v>
      </c>
    </row>
    <row r="264" spans="1:13" s="5" customFormat="1" ht="15.75" x14ac:dyDescent="0.2">
      <c r="A264" s="19">
        <v>258</v>
      </c>
      <c r="B264" s="19"/>
      <c r="C264" s="20" t="s">
        <v>1031</v>
      </c>
      <c r="D264" s="21">
        <f ca="1">HYPERLINK(Cennik202032[[#This Row],[Kolumna1]],Cennik202032[[#This Row],[Symbol]])</f>
        <v>89705</v>
      </c>
      <c r="E264" s="22" t="s">
        <v>1032</v>
      </c>
      <c r="F264" s="23" t="s">
        <v>1033</v>
      </c>
      <c r="G264" s="19" t="s">
        <v>994</v>
      </c>
      <c r="H264" s="23" t="s">
        <v>98</v>
      </c>
      <c r="I264" s="24">
        <v>4.3</v>
      </c>
      <c r="J264" s="25">
        <f t="shared" ref="J264:J304" si="9">I264-I264*$K$3</f>
        <v>4.3</v>
      </c>
      <c r="K264" s="26"/>
      <c r="L264" s="25">
        <f t="shared" si="8"/>
        <v>0</v>
      </c>
      <c r="M264" s="27" t="s">
        <v>1034</v>
      </c>
    </row>
    <row r="265" spans="1:13" s="5" customFormat="1" ht="15.75" x14ac:dyDescent="0.2">
      <c r="A265" s="19">
        <v>259</v>
      </c>
      <c r="B265" s="19"/>
      <c r="C265" s="20" t="s">
        <v>1035</v>
      </c>
      <c r="D265" s="21">
        <f ca="1">HYPERLINK(Cennik202032[[#This Row],[Kolumna1]],Cennik202032[[#This Row],[Symbol]])</f>
        <v>89708</v>
      </c>
      <c r="E265" s="22" t="s">
        <v>1036</v>
      </c>
      <c r="F265" s="23" t="s">
        <v>1037</v>
      </c>
      <c r="G265" s="19" t="s">
        <v>994</v>
      </c>
      <c r="H265" s="23" t="s">
        <v>98</v>
      </c>
      <c r="I265" s="24">
        <v>4.3</v>
      </c>
      <c r="J265" s="25">
        <f t="shared" si="9"/>
        <v>4.3</v>
      </c>
      <c r="K265" s="26"/>
      <c r="L265" s="25">
        <f t="shared" si="8"/>
        <v>0</v>
      </c>
      <c r="M265" s="27" t="s">
        <v>1038</v>
      </c>
    </row>
    <row r="266" spans="1:13" s="5" customFormat="1" ht="15.75" x14ac:dyDescent="0.2">
      <c r="A266" s="19">
        <v>260</v>
      </c>
      <c r="B266" s="19"/>
      <c r="C266" s="20" t="s">
        <v>1039</v>
      </c>
      <c r="D266" s="21">
        <f ca="1">HYPERLINK(Cennik202032[[#This Row],[Kolumna1]],Cennik202032[[#This Row],[Symbol]])</f>
        <v>89711</v>
      </c>
      <c r="E266" s="22" t="s">
        <v>1040</v>
      </c>
      <c r="F266" s="23" t="s">
        <v>1041</v>
      </c>
      <c r="G266" s="19" t="s">
        <v>994</v>
      </c>
      <c r="H266" s="23" t="s">
        <v>98</v>
      </c>
      <c r="I266" s="24">
        <v>4.3</v>
      </c>
      <c r="J266" s="25">
        <f t="shared" si="9"/>
        <v>4.3</v>
      </c>
      <c r="K266" s="26"/>
      <c r="L266" s="25">
        <f t="shared" si="8"/>
        <v>0</v>
      </c>
      <c r="M266" s="27" t="s">
        <v>1042</v>
      </c>
    </row>
    <row r="267" spans="1:13" s="5" customFormat="1" ht="15.75" x14ac:dyDescent="0.2">
      <c r="A267" s="19">
        <v>261</v>
      </c>
      <c r="B267" s="19"/>
      <c r="C267" s="20" t="s">
        <v>1043</v>
      </c>
      <c r="D267" s="21">
        <f ca="1">HYPERLINK(Cennik202032[[#This Row],[Kolumna1]],Cennik202032[[#This Row],[Symbol]])</f>
        <v>85572</v>
      </c>
      <c r="E267" s="22" t="s">
        <v>1044</v>
      </c>
      <c r="F267" s="23" t="s">
        <v>1045</v>
      </c>
      <c r="G267" s="19" t="s">
        <v>994</v>
      </c>
      <c r="H267" s="23" t="s">
        <v>98</v>
      </c>
      <c r="I267" s="24">
        <v>11.78</v>
      </c>
      <c r="J267" s="25">
        <f t="shared" si="9"/>
        <v>11.78</v>
      </c>
      <c r="K267" s="26"/>
      <c r="L267" s="25">
        <f t="shared" si="8"/>
        <v>0</v>
      </c>
      <c r="M267" s="27" t="s">
        <v>1046</v>
      </c>
    </row>
    <row r="268" spans="1:13" s="5" customFormat="1" ht="15.75" x14ac:dyDescent="0.2">
      <c r="A268" s="19">
        <v>262</v>
      </c>
      <c r="B268" s="19"/>
      <c r="C268" s="20" t="s">
        <v>1047</v>
      </c>
      <c r="D268" s="21">
        <f ca="1">HYPERLINK(Cennik202032[[#This Row],[Kolumna1]],Cennik202032[[#This Row],[Symbol]])</f>
        <v>85575</v>
      </c>
      <c r="E268" s="22" t="s">
        <v>1048</v>
      </c>
      <c r="F268" s="23" t="s">
        <v>1049</v>
      </c>
      <c r="G268" s="19" t="s">
        <v>994</v>
      </c>
      <c r="H268" s="23" t="s">
        <v>98</v>
      </c>
      <c r="I268" s="24">
        <v>11.78</v>
      </c>
      <c r="J268" s="25">
        <f t="shared" si="9"/>
        <v>11.78</v>
      </c>
      <c r="K268" s="26"/>
      <c r="L268" s="25">
        <f t="shared" si="8"/>
        <v>0</v>
      </c>
      <c r="M268" s="27" t="s">
        <v>1050</v>
      </c>
    </row>
    <row r="269" spans="1:13" s="5" customFormat="1" ht="15.75" x14ac:dyDescent="0.2">
      <c r="A269" s="19">
        <v>263</v>
      </c>
      <c r="B269" s="19"/>
      <c r="C269" s="20" t="s">
        <v>1051</v>
      </c>
      <c r="D269" s="21">
        <f ca="1">HYPERLINK(Cennik202032[[#This Row],[Kolumna1]],Cennik202032[[#This Row],[Symbol]])</f>
        <v>85578</v>
      </c>
      <c r="E269" s="22" t="s">
        <v>1052</v>
      </c>
      <c r="F269" s="23" t="s">
        <v>1053</v>
      </c>
      <c r="G269" s="19" t="s">
        <v>994</v>
      </c>
      <c r="H269" s="23" t="s">
        <v>98</v>
      </c>
      <c r="I269" s="24">
        <v>11.78</v>
      </c>
      <c r="J269" s="25">
        <f t="shared" si="9"/>
        <v>11.78</v>
      </c>
      <c r="K269" s="26"/>
      <c r="L269" s="25">
        <f t="shared" si="8"/>
        <v>0</v>
      </c>
      <c r="M269" s="27" t="s">
        <v>1054</v>
      </c>
    </row>
    <row r="270" spans="1:13" s="5" customFormat="1" ht="15.75" x14ac:dyDescent="0.2">
      <c r="A270" s="19">
        <v>264</v>
      </c>
      <c r="B270" s="19"/>
      <c r="C270" s="20" t="s">
        <v>1055</v>
      </c>
      <c r="D270" s="21">
        <f ca="1">HYPERLINK(Cennik202032[[#This Row],[Kolumna1]],Cennik202032[[#This Row],[Symbol]])</f>
        <v>85581</v>
      </c>
      <c r="E270" s="22" t="s">
        <v>1056</v>
      </c>
      <c r="F270" s="23" t="s">
        <v>1057</v>
      </c>
      <c r="G270" s="19" t="s">
        <v>994</v>
      </c>
      <c r="H270" s="23" t="s">
        <v>98</v>
      </c>
      <c r="I270" s="24">
        <v>11.78</v>
      </c>
      <c r="J270" s="25">
        <f t="shared" si="9"/>
        <v>11.78</v>
      </c>
      <c r="K270" s="26"/>
      <c r="L270" s="25">
        <f t="shared" si="8"/>
        <v>0</v>
      </c>
      <c r="M270" s="27" t="s">
        <v>1058</v>
      </c>
    </row>
    <row r="271" spans="1:13" s="5" customFormat="1" ht="15.75" x14ac:dyDescent="0.2">
      <c r="A271" s="19">
        <v>265</v>
      </c>
      <c r="B271" s="19"/>
      <c r="C271" s="20" t="s">
        <v>1059</v>
      </c>
      <c r="D271" s="21">
        <f ca="1">HYPERLINK(Cennik202032[[#This Row],[Kolumna1]],Cennik202032[[#This Row],[Symbol]])</f>
        <v>85569</v>
      </c>
      <c r="E271" s="22" t="s">
        <v>1060</v>
      </c>
      <c r="F271" s="23" t="s">
        <v>1061</v>
      </c>
      <c r="G271" s="19" t="s">
        <v>994</v>
      </c>
      <c r="H271" s="23" t="s">
        <v>98</v>
      </c>
      <c r="I271" s="24">
        <v>1.78</v>
      </c>
      <c r="J271" s="25">
        <f t="shared" si="9"/>
        <v>1.78</v>
      </c>
      <c r="K271" s="26"/>
      <c r="L271" s="25">
        <f t="shared" si="8"/>
        <v>0</v>
      </c>
      <c r="M271" s="27" t="s">
        <v>1062</v>
      </c>
    </row>
    <row r="272" spans="1:13" s="5" customFormat="1" ht="25.5" x14ac:dyDescent="0.2">
      <c r="A272" s="19">
        <v>266</v>
      </c>
      <c r="B272" s="19"/>
      <c r="C272" s="20" t="s">
        <v>1063</v>
      </c>
      <c r="D272" s="21">
        <f ca="1">HYPERLINK(Cennik202032[[#This Row],[Kolumna1]],Cennik202032[[#This Row],[Symbol]])</f>
        <v>925137</v>
      </c>
      <c r="E272" s="22" t="s">
        <v>1064</v>
      </c>
      <c r="F272" s="23" t="s">
        <v>1065</v>
      </c>
      <c r="G272" s="19" t="s">
        <v>1066</v>
      </c>
      <c r="H272" s="23" t="s">
        <v>98</v>
      </c>
      <c r="I272" s="24">
        <v>10</v>
      </c>
      <c r="J272" s="25">
        <f t="shared" si="9"/>
        <v>10</v>
      </c>
      <c r="K272" s="26"/>
      <c r="L272" s="25">
        <f t="shared" si="8"/>
        <v>0</v>
      </c>
      <c r="M272" s="27" t="s">
        <v>1067</v>
      </c>
    </row>
    <row r="273" spans="1:13" s="5" customFormat="1" ht="25.5" x14ac:dyDescent="0.2">
      <c r="A273" s="19">
        <v>267</v>
      </c>
      <c r="B273" s="19"/>
      <c r="C273" s="20" t="s">
        <v>1068</v>
      </c>
      <c r="D273" s="21">
        <f ca="1">HYPERLINK(Cennik202032[[#This Row],[Kolumna1]],Cennik202032[[#This Row],[Symbol]])</f>
        <v>925140</v>
      </c>
      <c r="E273" s="22" t="s">
        <v>1069</v>
      </c>
      <c r="F273" s="23" t="s">
        <v>1070</v>
      </c>
      <c r="G273" s="19" t="s">
        <v>1066</v>
      </c>
      <c r="H273" s="23" t="s">
        <v>98</v>
      </c>
      <c r="I273" s="24">
        <v>10</v>
      </c>
      <c r="J273" s="25">
        <f t="shared" si="9"/>
        <v>10</v>
      </c>
      <c r="K273" s="26"/>
      <c r="L273" s="25">
        <f t="shared" si="8"/>
        <v>0</v>
      </c>
      <c r="M273" s="27" t="s">
        <v>1071</v>
      </c>
    </row>
    <row r="274" spans="1:13" s="5" customFormat="1" ht="15.75" x14ac:dyDescent="0.2">
      <c r="A274" s="19">
        <v>268</v>
      </c>
      <c r="B274" s="19"/>
      <c r="C274" s="20" t="s">
        <v>1072</v>
      </c>
      <c r="D274" s="21">
        <f ca="1">HYPERLINK(Cennik202032[[#This Row],[Kolumna1]],Cennik202032[[#This Row],[Symbol]])</f>
        <v>88977</v>
      </c>
      <c r="E274" s="22" t="s">
        <v>1073</v>
      </c>
      <c r="F274" s="23" t="s">
        <v>1074</v>
      </c>
      <c r="G274" s="19" t="s">
        <v>1075</v>
      </c>
      <c r="H274" s="23" t="s">
        <v>98</v>
      </c>
      <c r="I274" s="24">
        <v>52.02</v>
      </c>
      <c r="J274" s="25">
        <f t="shared" si="9"/>
        <v>52.02</v>
      </c>
      <c r="K274" s="26"/>
      <c r="L274" s="25">
        <f t="shared" si="8"/>
        <v>0</v>
      </c>
      <c r="M274" s="27" t="s">
        <v>1076</v>
      </c>
    </row>
    <row r="275" spans="1:13" s="5" customFormat="1" ht="15.75" x14ac:dyDescent="0.2">
      <c r="A275" s="19">
        <v>269</v>
      </c>
      <c r="B275" s="19"/>
      <c r="C275" s="20" t="s">
        <v>1077</v>
      </c>
      <c r="D275" s="21">
        <f ca="1">HYPERLINK(Cennik202032[[#This Row],[Kolumna1]],Cennik202032[[#This Row],[Symbol]])</f>
        <v>88991</v>
      </c>
      <c r="E275" s="22" t="s">
        <v>1078</v>
      </c>
      <c r="F275" s="23" t="s">
        <v>1079</v>
      </c>
      <c r="G275" s="19" t="s">
        <v>1075</v>
      </c>
      <c r="H275" s="23" t="s">
        <v>98</v>
      </c>
      <c r="I275" s="24">
        <v>44.71</v>
      </c>
      <c r="J275" s="25">
        <f t="shared" si="9"/>
        <v>44.71</v>
      </c>
      <c r="K275" s="26"/>
      <c r="L275" s="25">
        <f t="shared" si="8"/>
        <v>0</v>
      </c>
      <c r="M275" s="27" t="s">
        <v>1080</v>
      </c>
    </row>
    <row r="276" spans="1:13" s="5" customFormat="1" ht="15.75" x14ac:dyDescent="0.2">
      <c r="A276" s="19">
        <v>270</v>
      </c>
      <c r="B276" s="19"/>
      <c r="C276" s="20" t="s">
        <v>1081</v>
      </c>
      <c r="D276" s="21">
        <f ca="1">HYPERLINK(Cennik202032[[#This Row],[Kolumna1]],Cennik202032[[#This Row],[Symbol]])</f>
        <v>88979</v>
      </c>
      <c r="E276" s="22" t="s">
        <v>1082</v>
      </c>
      <c r="F276" s="23" t="s">
        <v>1083</v>
      </c>
      <c r="G276" s="19" t="s">
        <v>1075</v>
      </c>
      <c r="H276" s="23" t="s">
        <v>98</v>
      </c>
      <c r="I276" s="24">
        <v>65.03</v>
      </c>
      <c r="J276" s="25">
        <f t="shared" si="9"/>
        <v>65.03</v>
      </c>
      <c r="K276" s="26"/>
      <c r="L276" s="25">
        <f t="shared" si="8"/>
        <v>0</v>
      </c>
      <c r="M276" s="27" t="s">
        <v>1084</v>
      </c>
    </row>
    <row r="277" spans="1:13" s="5" customFormat="1" ht="15.75" x14ac:dyDescent="0.2">
      <c r="A277" s="19">
        <v>271</v>
      </c>
      <c r="B277" s="19"/>
      <c r="C277" s="20" t="s">
        <v>1085</v>
      </c>
      <c r="D277" s="21">
        <f ca="1">HYPERLINK(Cennik202032[[#This Row],[Kolumna1]],Cennik202032[[#This Row],[Symbol]])</f>
        <v>88981</v>
      </c>
      <c r="E277" s="22" t="s">
        <v>1086</v>
      </c>
      <c r="F277" s="23" t="s">
        <v>1087</v>
      </c>
      <c r="G277" s="19" t="s">
        <v>1075</v>
      </c>
      <c r="H277" s="23" t="s">
        <v>98</v>
      </c>
      <c r="I277" s="24">
        <v>60.15</v>
      </c>
      <c r="J277" s="25">
        <f t="shared" si="9"/>
        <v>60.15</v>
      </c>
      <c r="K277" s="26"/>
      <c r="L277" s="25">
        <f t="shared" si="8"/>
        <v>0</v>
      </c>
      <c r="M277" s="27" t="s">
        <v>1088</v>
      </c>
    </row>
    <row r="278" spans="1:13" s="5" customFormat="1" ht="25.5" x14ac:dyDescent="0.2">
      <c r="A278" s="19">
        <v>272</v>
      </c>
      <c r="B278" s="19"/>
      <c r="C278" s="20" t="s">
        <v>1089</v>
      </c>
      <c r="D278" s="21">
        <f ca="1">HYPERLINK(Cennik202032[[#This Row],[Kolumna1]],Cennik202032[[#This Row],[Symbol]])</f>
        <v>88983</v>
      </c>
      <c r="E278" s="22" t="s">
        <v>1090</v>
      </c>
      <c r="F278" s="23" t="s">
        <v>1091</v>
      </c>
      <c r="G278" s="19" t="s">
        <v>1075</v>
      </c>
      <c r="H278" s="23" t="s">
        <v>98</v>
      </c>
      <c r="I278" s="24">
        <v>73.16</v>
      </c>
      <c r="J278" s="25">
        <f t="shared" si="9"/>
        <v>73.16</v>
      </c>
      <c r="K278" s="26"/>
      <c r="L278" s="25">
        <f t="shared" si="8"/>
        <v>0</v>
      </c>
      <c r="M278" s="27" t="s">
        <v>1092</v>
      </c>
    </row>
    <row r="279" spans="1:13" s="5" customFormat="1" ht="15.75" x14ac:dyDescent="0.2">
      <c r="A279" s="19">
        <v>273</v>
      </c>
      <c r="B279" s="19"/>
      <c r="C279" s="20" t="s">
        <v>1093</v>
      </c>
      <c r="D279" s="21">
        <f ca="1">HYPERLINK(Cennik202032[[#This Row],[Kolumna1]],Cennik202032[[#This Row],[Symbol]])</f>
        <v>88985</v>
      </c>
      <c r="E279" s="22" t="s">
        <v>1094</v>
      </c>
      <c r="F279" s="23" t="s">
        <v>1095</v>
      </c>
      <c r="G279" s="19" t="s">
        <v>1075</v>
      </c>
      <c r="H279" s="23" t="s">
        <v>98</v>
      </c>
      <c r="I279" s="24">
        <v>62.59</v>
      </c>
      <c r="J279" s="25">
        <f t="shared" si="9"/>
        <v>62.59</v>
      </c>
      <c r="K279" s="26"/>
      <c r="L279" s="25">
        <f t="shared" si="8"/>
        <v>0</v>
      </c>
      <c r="M279" s="27" t="s">
        <v>1096</v>
      </c>
    </row>
    <row r="280" spans="1:13" s="5" customFormat="1" ht="15.75" x14ac:dyDescent="0.2">
      <c r="A280" s="19">
        <v>274</v>
      </c>
      <c r="B280" s="19"/>
      <c r="C280" s="20" t="s">
        <v>1097</v>
      </c>
      <c r="D280" s="21">
        <f ca="1">HYPERLINK(Cennik202032[[#This Row],[Kolumna1]],Cennik202032[[#This Row],[Symbol]])</f>
        <v>88987</v>
      </c>
      <c r="E280" s="22" t="s">
        <v>1098</v>
      </c>
      <c r="F280" s="23" t="s">
        <v>1099</v>
      </c>
      <c r="G280" s="19" t="s">
        <v>1075</v>
      </c>
      <c r="H280" s="23" t="s">
        <v>98</v>
      </c>
      <c r="I280" s="24">
        <v>81.290000000000006</v>
      </c>
      <c r="J280" s="25">
        <f t="shared" si="9"/>
        <v>81.290000000000006</v>
      </c>
      <c r="K280" s="26"/>
      <c r="L280" s="25">
        <f t="shared" si="8"/>
        <v>0</v>
      </c>
      <c r="M280" s="27" t="s">
        <v>1100</v>
      </c>
    </row>
    <row r="281" spans="1:13" s="5" customFormat="1" ht="15.75" x14ac:dyDescent="0.2">
      <c r="A281" s="19">
        <v>275</v>
      </c>
      <c r="B281" s="19"/>
      <c r="C281" s="20" t="s">
        <v>1101</v>
      </c>
      <c r="D281" s="21">
        <f ca="1">HYPERLINK(Cennik202032[[#This Row],[Kolumna1]],Cennik202032[[#This Row],[Symbol]])</f>
        <v>88989</v>
      </c>
      <c r="E281" s="22" t="s">
        <v>1102</v>
      </c>
      <c r="F281" s="23" t="s">
        <v>1103</v>
      </c>
      <c r="G281" s="19" t="s">
        <v>1075</v>
      </c>
      <c r="H281" s="23" t="s">
        <v>98</v>
      </c>
      <c r="I281" s="24">
        <v>51.21</v>
      </c>
      <c r="J281" s="25">
        <f t="shared" si="9"/>
        <v>51.21</v>
      </c>
      <c r="K281" s="26"/>
      <c r="L281" s="25">
        <f t="shared" si="8"/>
        <v>0</v>
      </c>
      <c r="M281" s="27" t="s">
        <v>1104</v>
      </c>
    </row>
    <row r="282" spans="1:13" s="5" customFormat="1" ht="15.75" x14ac:dyDescent="0.2">
      <c r="A282" s="19">
        <v>276</v>
      </c>
      <c r="B282" s="19"/>
      <c r="C282" s="20" t="s">
        <v>1105</v>
      </c>
      <c r="D282" s="21">
        <f ca="1">HYPERLINK(Cennik202032[[#This Row],[Kolumna1]],Cennik202032[[#This Row],[Symbol]])</f>
        <v>830984</v>
      </c>
      <c r="E282" s="22" t="s">
        <v>1106</v>
      </c>
      <c r="F282" s="23" t="s">
        <v>1107</v>
      </c>
      <c r="G282" s="19" t="s">
        <v>1075</v>
      </c>
      <c r="H282" s="23" t="s">
        <v>98</v>
      </c>
      <c r="I282" s="24">
        <v>81.290000000000006</v>
      </c>
      <c r="J282" s="25">
        <f t="shared" si="9"/>
        <v>81.290000000000006</v>
      </c>
      <c r="K282" s="26"/>
      <c r="L282" s="25">
        <f t="shared" si="8"/>
        <v>0</v>
      </c>
      <c r="M282" s="27" t="s">
        <v>1108</v>
      </c>
    </row>
    <row r="283" spans="1:13" s="5" customFormat="1" ht="25.5" x14ac:dyDescent="0.2">
      <c r="A283" s="19">
        <v>277</v>
      </c>
      <c r="B283" s="19"/>
      <c r="C283" s="20" t="s">
        <v>1109</v>
      </c>
      <c r="D283" s="21">
        <f ca="1">HYPERLINK(Cennik202032[[#This Row],[Kolumna1]],Cennik202032[[#This Row],[Symbol]])</f>
        <v>830986</v>
      </c>
      <c r="E283" s="22" t="s">
        <v>1110</v>
      </c>
      <c r="F283" s="23" t="s">
        <v>1111</v>
      </c>
      <c r="G283" s="19" t="s">
        <v>1075</v>
      </c>
      <c r="H283" s="23" t="s">
        <v>98</v>
      </c>
      <c r="I283" s="24">
        <v>81.290000000000006</v>
      </c>
      <c r="J283" s="25">
        <f t="shared" si="9"/>
        <v>81.290000000000006</v>
      </c>
      <c r="K283" s="26"/>
      <c r="L283" s="25">
        <f t="shared" si="8"/>
        <v>0</v>
      </c>
      <c r="M283" s="27" t="s">
        <v>1112</v>
      </c>
    </row>
    <row r="284" spans="1:13" s="5" customFormat="1" ht="15.75" x14ac:dyDescent="0.2">
      <c r="A284" s="19">
        <v>278</v>
      </c>
      <c r="B284" s="19"/>
      <c r="C284" s="20" t="s">
        <v>1113</v>
      </c>
      <c r="D284" s="21">
        <f ca="1">HYPERLINK(Cennik202032[[#This Row],[Kolumna1]],Cennik202032[[#This Row],[Symbol]])</f>
        <v>830988</v>
      </c>
      <c r="E284" s="22" t="s">
        <v>1114</v>
      </c>
      <c r="F284" s="23" t="s">
        <v>1115</v>
      </c>
      <c r="G284" s="19" t="s">
        <v>1075</v>
      </c>
      <c r="H284" s="23" t="s">
        <v>98</v>
      </c>
      <c r="I284" s="24">
        <v>81.290000000000006</v>
      </c>
      <c r="J284" s="25">
        <f t="shared" si="9"/>
        <v>81.290000000000006</v>
      </c>
      <c r="K284" s="26"/>
      <c r="L284" s="25">
        <f t="shared" si="8"/>
        <v>0</v>
      </c>
      <c r="M284" s="27" t="s">
        <v>1116</v>
      </c>
    </row>
    <row r="285" spans="1:13" s="5" customFormat="1" ht="25.5" x14ac:dyDescent="0.2">
      <c r="A285" s="19">
        <v>279</v>
      </c>
      <c r="B285" s="19"/>
      <c r="C285" s="20" t="s">
        <v>1117</v>
      </c>
      <c r="D285" s="21">
        <f ca="1">HYPERLINK(Cennik202032[[#This Row],[Kolumna1]],Cennik202032[[#This Row],[Symbol]])</f>
        <v>830990</v>
      </c>
      <c r="E285" s="22" t="s">
        <v>1118</v>
      </c>
      <c r="F285" s="23" t="s">
        <v>1119</v>
      </c>
      <c r="G285" s="19" t="s">
        <v>1075</v>
      </c>
      <c r="H285" s="23" t="s">
        <v>98</v>
      </c>
      <c r="I285" s="24">
        <v>55.28</v>
      </c>
      <c r="J285" s="25">
        <f t="shared" si="9"/>
        <v>55.28</v>
      </c>
      <c r="K285" s="26"/>
      <c r="L285" s="25">
        <f t="shared" si="8"/>
        <v>0</v>
      </c>
      <c r="M285" s="27" t="s">
        <v>1120</v>
      </c>
    </row>
    <row r="286" spans="1:13" s="5" customFormat="1" ht="15.75" x14ac:dyDescent="0.2">
      <c r="A286" s="19">
        <v>280</v>
      </c>
      <c r="B286" s="19"/>
      <c r="C286" s="20" t="s">
        <v>1121</v>
      </c>
      <c r="D286" s="21">
        <f ca="1">HYPERLINK(Cennik202032[[#This Row],[Kolumna1]],Cennik202032[[#This Row],[Symbol]])</f>
        <v>834493</v>
      </c>
      <c r="E286" s="22" t="s">
        <v>1122</v>
      </c>
      <c r="F286" s="23" t="s">
        <v>1123</v>
      </c>
      <c r="G286" s="19" t="s">
        <v>1124</v>
      </c>
      <c r="H286" s="23" t="s">
        <v>98</v>
      </c>
      <c r="I286" s="24">
        <v>15.44</v>
      </c>
      <c r="J286" s="25">
        <f t="shared" si="9"/>
        <v>15.44</v>
      </c>
      <c r="K286" s="26"/>
      <c r="L286" s="25">
        <f t="shared" si="8"/>
        <v>0</v>
      </c>
      <c r="M286" s="27" t="s">
        <v>1125</v>
      </c>
    </row>
    <row r="287" spans="1:13" s="5" customFormat="1" ht="15.75" x14ac:dyDescent="0.2">
      <c r="A287" s="19">
        <v>281</v>
      </c>
      <c r="B287" s="19"/>
      <c r="C287" s="20" t="s">
        <v>1126</v>
      </c>
      <c r="D287" s="21">
        <f ca="1">HYPERLINK(Cennik202032[[#This Row],[Kolumna1]],Cennik202032[[#This Row],[Symbol]])</f>
        <v>922735</v>
      </c>
      <c r="E287" s="22" t="s">
        <v>1127</v>
      </c>
      <c r="F287" s="23" t="s">
        <v>1128</v>
      </c>
      <c r="G287" s="19" t="s">
        <v>1129</v>
      </c>
      <c r="H287" s="23" t="s">
        <v>98</v>
      </c>
      <c r="I287" s="24">
        <v>2.4300000000000002</v>
      </c>
      <c r="J287" s="25">
        <f t="shared" si="9"/>
        <v>2.4300000000000002</v>
      </c>
      <c r="K287" s="26"/>
      <c r="L287" s="25">
        <f t="shared" si="8"/>
        <v>0</v>
      </c>
      <c r="M287" s="27" t="s">
        <v>1130</v>
      </c>
    </row>
    <row r="288" spans="1:13" s="5" customFormat="1" ht="15.75" x14ac:dyDescent="0.2">
      <c r="A288" s="19">
        <v>282</v>
      </c>
      <c r="B288" s="19"/>
      <c r="C288" s="20" t="s">
        <v>1131</v>
      </c>
      <c r="D288" s="21">
        <f ca="1">HYPERLINK(Cennik202032[[#This Row],[Kolumna1]],Cennik202032[[#This Row],[Symbol]])</f>
        <v>88323</v>
      </c>
      <c r="E288" s="22" t="s">
        <v>1132</v>
      </c>
      <c r="F288" s="23" t="s">
        <v>1133</v>
      </c>
      <c r="G288" s="19" t="s">
        <v>1129</v>
      </c>
      <c r="H288" s="23" t="s">
        <v>98</v>
      </c>
      <c r="I288" s="24">
        <v>50.4</v>
      </c>
      <c r="J288" s="25">
        <f t="shared" si="9"/>
        <v>50.4</v>
      </c>
      <c r="K288" s="26"/>
      <c r="L288" s="25">
        <f t="shared" si="8"/>
        <v>0</v>
      </c>
      <c r="M288" s="27" t="s">
        <v>1134</v>
      </c>
    </row>
    <row r="289" spans="1:13" s="5" customFormat="1" ht="15.75" x14ac:dyDescent="0.2">
      <c r="A289" s="19">
        <v>283</v>
      </c>
      <c r="B289" s="19"/>
      <c r="C289" s="20" t="s">
        <v>1135</v>
      </c>
      <c r="D289" s="21">
        <f ca="1">HYPERLINK(Cennik202032[[#This Row],[Kolumna1]],Cennik202032[[#This Row],[Symbol]])</f>
        <v>88343</v>
      </c>
      <c r="E289" s="22" t="s">
        <v>1136</v>
      </c>
      <c r="F289" s="23" t="s">
        <v>1137</v>
      </c>
      <c r="G289" s="19" t="s">
        <v>1129</v>
      </c>
      <c r="H289" s="23" t="s">
        <v>98</v>
      </c>
      <c r="I289" s="24">
        <v>10.56</v>
      </c>
      <c r="J289" s="25">
        <f t="shared" si="9"/>
        <v>10.56</v>
      </c>
      <c r="K289" s="26"/>
      <c r="L289" s="25">
        <f t="shared" si="8"/>
        <v>0</v>
      </c>
      <c r="M289" s="27" t="s">
        <v>1138</v>
      </c>
    </row>
    <row r="290" spans="1:13" s="5" customFormat="1" ht="15.75" x14ac:dyDescent="0.2">
      <c r="A290" s="19">
        <v>284</v>
      </c>
      <c r="B290" s="19"/>
      <c r="C290" s="20" t="s">
        <v>1139</v>
      </c>
      <c r="D290" s="21">
        <f ca="1">HYPERLINK(Cennik202032[[#This Row],[Kolumna1]],Cennik202032[[#This Row],[Symbol]])</f>
        <v>88370</v>
      </c>
      <c r="E290" s="22" t="s">
        <v>1140</v>
      </c>
      <c r="F290" s="23" t="s">
        <v>1141</v>
      </c>
      <c r="G290" s="19" t="s">
        <v>1129</v>
      </c>
      <c r="H290" s="23" t="s">
        <v>98</v>
      </c>
      <c r="I290" s="24">
        <v>12.19</v>
      </c>
      <c r="J290" s="25">
        <f t="shared" si="9"/>
        <v>12.19</v>
      </c>
      <c r="K290" s="26"/>
      <c r="L290" s="25">
        <f t="shared" si="8"/>
        <v>0</v>
      </c>
      <c r="M290" s="27" t="s">
        <v>1142</v>
      </c>
    </row>
    <row r="291" spans="1:13" s="5" customFormat="1" ht="15.75" x14ac:dyDescent="0.2">
      <c r="A291" s="19">
        <v>285</v>
      </c>
      <c r="B291" s="19"/>
      <c r="C291" s="20" t="s">
        <v>1143</v>
      </c>
      <c r="D291" s="21">
        <f ca="1">HYPERLINK(Cennik202032[[#This Row],[Kolumna1]],Cennik202032[[#This Row],[Symbol]])</f>
        <v>88319</v>
      </c>
      <c r="E291" s="22" t="s">
        <v>1144</v>
      </c>
      <c r="F291" s="23" t="s">
        <v>1145</v>
      </c>
      <c r="G291" s="19" t="s">
        <v>1129</v>
      </c>
      <c r="H291" s="23" t="s">
        <v>98</v>
      </c>
      <c r="I291" s="24">
        <v>16.25</v>
      </c>
      <c r="J291" s="25">
        <f t="shared" si="9"/>
        <v>16.25</v>
      </c>
      <c r="K291" s="26"/>
      <c r="L291" s="25">
        <f t="shared" si="8"/>
        <v>0</v>
      </c>
      <c r="M291" s="27" t="s">
        <v>1146</v>
      </c>
    </row>
    <row r="292" spans="1:13" s="5" customFormat="1" ht="15.75" x14ac:dyDescent="0.2">
      <c r="A292" s="19">
        <v>286</v>
      </c>
      <c r="B292" s="19"/>
      <c r="C292" s="20" t="s">
        <v>1147</v>
      </c>
      <c r="D292" s="21">
        <f ca="1">HYPERLINK(Cennik202032[[#This Row],[Kolumna1]],Cennik202032[[#This Row],[Symbol]])</f>
        <v>831000</v>
      </c>
      <c r="E292" s="22" t="s">
        <v>1148</v>
      </c>
      <c r="F292" s="23" t="s">
        <v>1149</v>
      </c>
      <c r="G292" s="19" t="s">
        <v>1129</v>
      </c>
      <c r="H292" s="23" t="s">
        <v>98</v>
      </c>
      <c r="I292" s="24">
        <v>16.25</v>
      </c>
      <c r="J292" s="25">
        <f t="shared" si="9"/>
        <v>16.25</v>
      </c>
      <c r="K292" s="26"/>
      <c r="L292" s="25">
        <f t="shared" si="8"/>
        <v>0</v>
      </c>
      <c r="M292" s="27" t="s">
        <v>1150</v>
      </c>
    </row>
    <row r="293" spans="1:13" s="5" customFormat="1" ht="15.75" x14ac:dyDescent="0.2">
      <c r="A293" s="19">
        <v>287</v>
      </c>
      <c r="B293" s="19"/>
      <c r="C293" s="20" t="s">
        <v>1151</v>
      </c>
      <c r="D293" s="21">
        <f ca="1">HYPERLINK(Cennik202032[[#This Row],[Kolumna1]],Cennik202032[[#This Row],[Symbol]])</f>
        <v>834220</v>
      </c>
      <c r="E293" s="22" t="s">
        <v>1152</v>
      </c>
      <c r="F293" s="23" t="s">
        <v>1153</v>
      </c>
      <c r="G293" s="19" t="s">
        <v>1129</v>
      </c>
      <c r="H293" s="23" t="s">
        <v>98</v>
      </c>
      <c r="I293" s="24">
        <v>16.25</v>
      </c>
      <c r="J293" s="25">
        <f t="shared" si="9"/>
        <v>16.25</v>
      </c>
      <c r="K293" s="26"/>
      <c r="L293" s="25">
        <f t="shared" si="8"/>
        <v>0</v>
      </c>
      <c r="M293" s="27" t="s">
        <v>1154</v>
      </c>
    </row>
    <row r="294" spans="1:13" s="5" customFormat="1" ht="15.75" x14ac:dyDescent="0.2">
      <c r="A294" s="19">
        <v>288</v>
      </c>
      <c r="B294" s="19"/>
      <c r="C294" s="20" t="s">
        <v>1155</v>
      </c>
      <c r="D294" s="21">
        <f ca="1">HYPERLINK(Cennik202032[[#This Row],[Kolumna1]],Cennik202032[[#This Row],[Symbol]])</f>
        <v>834217</v>
      </c>
      <c r="E294" s="22" t="s">
        <v>1156</v>
      </c>
      <c r="F294" s="23" t="s">
        <v>1157</v>
      </c>
      <c r="G294" s="19" t="s">
        <v>1129</v>
      </c>
      <c r="H294" s="23" t="s">
        <v>98</v>
      </c>
      <c r="I294" s="24">
        <v>16.25</v>
      </c>
      <c r="J294" s="25">
        <f t="shared" si="9"/>
        <v>16.25</v>
      </c>
      <c r="K294" s="26"/>
      <c r="L294" s="25">
        <f t="shared" si="8"/>
        <v>0</v>
      </c>
      <c r="M294" s="27" t="s">
        <v>1158</v>
      </c>
    </row>
    <row r="295" spans="1:13" s="5" customFormat="1" ht="15.75" x14ac:dyDescent="0.2">
      <c r="A295" s="19">
        <v>289</v>
      </c>
      <c r="B295" s="19"/>
      <c r="C295" s="20" t="s">
        <v>1159</v>
      </c>
      <c r="D295" s="21">
        <f ca="1">HYPERLINK(Cennik202032[[#This Row],[Kolumna1]],Cennik202032[[#This Row],[Symbol]])</f>
        <v>925153</v>
      </c>
      <c r="E295" s="22" t="s">
        <v>1160</v>
      </c>
      <c r="F295" s="23" t="s">
        <v>1161</v>
      </c>
      <c r="G295" s="19" t="s">
        <v>1129</v>
      </c>
      <c r="H295" s="23" t="s">
        <v>98</v>
      </c>
      <c r="I295" s="24">
        <v>20.77</v>
      </c>
      <c r="J295" s="25">
        <f t="shared" si="9"/>
        <v>20.77</v>
      </c>
      <c r="K295" s="26"/>
      <c r="L295" s="25">
        <f t="shared" si="8"/>
        <v>0</v>
      </c>
      <c r="M295" s="27" t="s">
        <v>1162</v>
      </c>
    </row>
    <row r="296" spans="1:13" s="5" customFormat="1" ht="15.75" x14ac:dyDescent="0.2">
      <c r="A296" s="19">
        <v>290</v>
      </c>
      <c r="B296" s="19"/>
      <c r="C296" s="20" t="s">
        <v>1163</v>
      </c>
      <c r="D296" s="21">
        <f ca="1">HYPERLINK(Cennik202032[[#This Row],[Kolumna1]],Cennik202032[[#This Row],[Symbol]])</f>
        <v>925155</v>
      </c>
      <c r="E296" s="22" t="s">
        <v>1164</v>
      </c>
      <c r="F296" s="23" t="s">
        <v>1165</v>
      </c>
      <c r="G296" s="19" t="s">
        <v>1129</v>
      </c>
      <c r="H296" s="23" t="s">
        <v>98</v>
      </c>
      <c r="I296" s="24">
        <v>20.77</v>
      </c>
      <c r="J296" s="25">
        <f t="shared" si="9"/>
        <v>20.77</v>
      </c>
      <c r="K296" s="26"/>
      <c r="L296" s="25">
        <f t="shared" si="8"/>
        <v>0</v>
      </c>
      <c r="M296" s="27" t="s">
        <v>1166</v>
      </c>
    </row>
    <row r="297" spans="1:13" s="5" customFormat="1" ht="15.75" x14ac:dyDescent="0.2">
      <c r="A297" s="19">
        <v>291</v>
      </c>
      <c r="B297" s="19"/>
      <c r="C297" s="20" t="s">
        <v>1167</v>
      </c>
      <c r="D297" s="21">
        <f ca="1">HYPERLINK(Cennik202032[[#This Row],[Kolumna1]],Cennik202032[[#This Row],[Symbol]])</f>
        <v>925157</v>
      </c>
      <c r="E297" s="22" t="s">
        <v>1168</v>
      </c>
      <c r="F297" s="23" t="s">
        <v>1169</v>
      </c>
      <c r="G297" s="19" t="s">
        <v>1129</v>
      </c>
      <c r="H297" s="23" t="s">
        <v>98</v>
      </c>
      <c r="I297" s="24">
        <v>35.49</v>
      </c>
      <c r="J297" s="25">
        <f t="shared" si="9"/>
        <v>35.49</v>
      </c>
      <c r="K297" s="26"/>
      <c r="L297" s="25">
        <f t="shared" si="8"/>
        <v>0</v>
      </c>
      <c r="M297" s="27" t="s">
        <v>1170</v>
      </c>
    </row>
    <row r="298" spans="1:13" s="5" customFormat="1" ht="15.75" x14ac:dyDescent="0.2">
      <c r="A298" s="19">
        <v>292</v>
      </c>
      <c r="B298" s="19"/>
      <c r="C298" s="20" t="s">
        <v>1171</v>
      </c>
      <c r="D298" s="21">
        <f ca="1">HYPERLINK(Cennik202032[[#This Row],[Kolumna1]],Cennik202032[[#This Row],[Symbol]])</f>
        <v>925159</v>
      </c>
      <c r="E298" s="22" t="s">
        <v>1172</v>
      </c>
      <c r="F298" s="23" t="s">
        <v>1173</v>
      </c>
      <c r="G298" s="19" t="s">
        <v>1129</v>
      </c>
      <c r="H298" s="23" t="s">
        <v>98</v>
      </c>
      <c r="I298" s="24">
        <v>19.37</v>
      </c>
      <c r="J298" s="25">
        <f t="shared" si="9"/>
        <v>19.37</v>
      </c>
      <c r="K298" s="26"/>
      <c r="L298" s="25">
        <f t="shared" si="8"/>
        <v>0</v>
      </c>
      <c r="M298" s="27" t="s">
        <v>1174</v>
      </c>
    </row>
    <row r="299" spans="1:13" s="5" customFormat="1" ht="15.75" x14ac:dyDescent="0.2">
      <c r="A299" s="19">
        <v>293</v>
      </c>
      <c r="B299" s="19"/>
      <c r="C299" s="20" t="s">
        <v>1175</v>
      </c>
      <c r="D299" s="21">
        <f ca="1">HYPERLINK(Cennik202032[[#This Row],[Kolumna1]],Cennik202032[[#This Row],[Symbol]])</f>
        <v>925161</v>
      </c>
      <c r="E299" s="22" t="s">
        <v>1176</v>
      </c>
      <c r="F299" s="23" t="s">
        <v>1177</v>
      </c>
      <c r="G299" s="19" t="s">
        <v>1129</v>
      </c>
      <c r="H299" s="23" t="s">
        <v>98</v>
      </c>
      <c r="I299" s="24">
        <v>36.6</v>
      </c>
      <c r="J299" s="25">
        <f t="shared" si="9"/>
        <v>36.6</v>
      </c>
      <c r="K299" s="26"/>
      <c r="L299" s="25">
        <f t="shared" si="8"/>
        <v>0</v>
      </c>
      <c r="M299" s="27" t="s">
        <v>1178</v>
      </c>
    </row>
    <row r="300" spans="1:13" s="5" customFormat="1" ht="15.75" x14ac:dyDescent="0.2">
      <c r="A300" s="19">
        <v>294</v>
      </c>
      <c r="B300" s="19"/>
      <c r="C300" s="20" t="s">
        <v>1179</v>
      </c>
      <c r="D300" s="21">
        <f ca="1">HYPERLINK(Cennik202032[[#This Row],[Kolumna1]],Cennik202032[[#This Row],[Symbol]])</f>
        <v>925163</v>
      </c>
      <c r="E300" s="22" t="s">
        <v>1180</v>
      </c>
      <c r="F300" s="23" t="s">
        <v>1181</v>
      </c>
      <c r="G300" s="19" t="s">
        <v>1129</v>
      </c>
      <c r="H300" s="23" t="s">
        <v>98</v>
      </c>
      <c r="I300" s="24">
        <v>36.6</v>
      </c>
      <c r="J300" s="25">
        <f t="shared" si="9"/>
        <v>36.6</v>
      </c>
      <c r="K300" s="26"/>
      <c r="L300" s="25">
        <f t="shared" si="8"/>
        <v>0</v>
      </c>
      <c r="M300" s="27" t="s">
        <v>1182</v>
      </c>
    </row>
    <row r="301" spans="1:13" s="5" customFormat="1" ht="15.75" x14ac:dyDescent="0.2">
      <c r="A301" s="19">
        <v>295</v>
      </c>
      <c r="B301" s="19"/>
      <c r="C301" s="20" t="s">
        <v>1183</v>
      </c>
      <c r="D301" s="21">
        <f ca="1">HYPERLINK(Cennik202032[[#This Row],[Kolumna1]],Cennik202032[[#This Row],[Symbol]])</f>
        <v>925165</v>
      </c>
      <c r="E301" s="22" t="s">
        <v>1184</v>
      </c>
      <c r="F301" s="23" t="s">
        <v>1185</v>
      </c>
      <c r="G301" s="19" t="s">
        <v>1129</v>
      </c>
      <c r="H301" s="23" t="s">
        <v>98</v>
      </c>
      <c r="I301" s="24">
        <v>39.090000000000003</v>
      </c>
      <c r="J301" s="25">
        <f t="shared" si="9"/>
        <v>39.090000000000003</v>
      </c>
      <c r="K301" s="26"/>
      <c r="L301" s="25">
        <f t="shared" si="8"/>
        <v>0</v>
      </c>
      <c r="M301" s="27" t="s">
        <v>1186</v>
      </c>
    </row>
    <row r="302" spans="1:13" s="5" customFormat="1" ht="15.75" x14ac:dyDescent="0.2">
      <c r="A302" s="19">
        <v>296</v>
      </c>
      <c r="B302" s="19"/>
      <c r="C302" s="20" t="s">
        <v>1187</v>
      </c>
      <c r="D302" s="21">
        <f ca="1">HYPERLINK(Cennik202032[[#This Row],[Kolumna1]],Cennik202032[[#This Row],[Symbol]])</f>
        <v>925167</v>
      </c>
      <c r="E302" s="22" t="s">
        <v>1188</v>
      </c>
      <c r="F302" s="23" t="s">
        <v>1189</v>
      </c>
      <c r="G302" s="19" t="s">
        <v>1129</v>
      </c>
      <c r="H302" s="23" t="s">
        <v>98</v>
      </c>
      <c r="I302" s="24">
        <v>21.18</v>
      </c>
      <c r="J302" s="25">
        <f t="shared" si="9"/>
        <v>21.18</v>
      </c>
      <c r="K302" s="26"/>
      <c r="L302" s="25">
        <f t="shared" si="8"/>
        <v>0</v>
      </c>
      <c r="M302" s="27" t="s">
        <v>1190</v>
      </c>
    </row>
    <row r="303" spans="1:13" s="5" customFormat="1" ht="15.75" x14ac:dyDescent="0.2">
      <c r="A303" s="19">
        <v>297</v>
      </c>
      <c r="B303" s="19"/>
      <c r="C303" s="20" t="s">
        <v>1191</v>
      </c>
      <c r="D303" s="21">
        <f ca="1">HYPERLINK(Cennik202032[[#This Row],[Kolumna1]],Cennik202032[[#This Row],[Symbol]])</f>
        <v>925169</v>
      </c>
      <c r="E303" s="22" t="s">
        <v>1192</v>
      </c>
      <c r="F303" s="23" t="s">
        <v>1193</v>
      </c>
      <c r="G303" s="19" t="s">
        <v>1129</v>
      </c>
      <c r="H303" s="23" t="s">
        <v>98</v>
      </c>
      <c r="I303" s="24">
        <v>47.5</v>
      </c>
      <c r="J303" s="25">
        <f t="shared" si="9"/>
        <v>47.5</v>
      </c>
      <c r="K303" s="26"/>
      <c r="L303" s="25">
        <f t="shared" si="8"/>
        <v>0</v>
      </c>
      <c r="M303" s="27" t="s">
        <v>1194</v>
      </c>
    </row>
    <row r="304" spans="1:13" s="5" customFormat="1" ht="15.75" x14ac:dyDescent="0.2">
      <c r="A304" s="19">
        <v>298</v>
      </c>
      <c r="B304" s="19"/>
      <c r="C304" s="20" t="s">
        <v>1195</v>
      </c>
      <c r="D304" s="21">
        <f ca="1">HYPERLINK(Cennik202032[[#This Row],[Kolumna1]],Cennik202032[[#This Row],[Symbol]])</f>
        <v>925171</v>
      </c>
      <c r="E304" s="22" t="s">
        <v>1196</v>
      </c>
      <c r="F304" s="23" t="s">
        <v>1197</v>
      </c>
      <c r="G304" s="19" t="s">
        <v>1129</v>
      </c>
      <c r="H304" s="23" t="s">
        <v>98</v>
      </c>
      <c r="I304" s="24">
        <v>47.5</v>
      </c>
      <c r="J304" s="25">
        <f t="shared" si="9"/>
        <v>47.5</v>
      </c>
      <c r="K304" s="26"/>
      <c r="L304" s="25">
        <f t="shared" si="8"/>
        <v>0</v>
      </c>
      <c r="M304" s="27" t="s">
        <v>1198</v>
      </c>
    </row>
    <row r="305" spans="3:12" x14ac:dyDescent="0.25">
      <c r="E305" s="30"/>
    </row>
    <row r="306" spans="3:12" x14ac:dyDescent="0.25">
      <c r="E306" s="30"/>
    </row>
    <row r="307" spans="3:12" x14ac:dyDescent="0.25">
      <c r="E307" s="30"/>
    </row>
    <row r="308" spans="3:12" s="1" customFormat="1" ht="12.75" x14ac:dyDescent="0.2">
      <c r="C308" s="2"/>
      <c r="D308" s="3"/>
      <c r="E308" s="30"/>
      <c r="F308" s="5"/>
      <c r="H308" s="5"/>
      <c r="I308" s="6"/>
      <c r="J308" s="6"/>
      <c r="K308" s="6"/>
      <c r="L308" s="6"/>
    </row>
  </sheetData>
  <mergeCells count="8">
    <mergeCell ref="A5:C5"/>
    <mergeCell ref="A2:C4"/>
    <mergeCell ref="K3:L3"/>
    <mergeCell ref="K4:L4"/>
    <mergeCell ref="A1:L1"/>
    <mergeCell ref="F2:G2"/>
    <mergeCell ref="H3:I4"/>
    <mergeCell ref="D2:E2"/>
  </mergeCells>
  <conditionalFormatting sqref="G7:L304 A7:E304">
    <cfRule type="expression" dxfId="16" priority="2">
      <formula>$A7="n"</formula>
    </cfRule>
  </conditionalFormatting>
  <conditionalFormatting sqref="F7:F304">
    <cfRule type="expression" dxfId="15" priority="1">
      <formula>$A7="n"</formula>
    </cfRule>
  </conditionalFormatting>
  <dataValidations count="3">
    <dataValidation allowBlank="1" showInputMessage="1" showErrorMessage="1" prompt="Justyna tel.: 730 887 212" sqref="F5" xr:uid="{1A1F70DD-9944-4BB5-97C6-3B3C7FB96080}"/>
    <dataValidation allowBlank="1" showInputMessage="1" showErrorMessage="1" prompt="W tej komórce wpisz nazwę firmy która składa zamówienie Teletargowe" sqref="E4" xr:uid="{79F13672-6B86-4D07-A587-E0F997154E67}"/>
    <dataValidation allowBlank="1" showInputMessage="1" showErrorMessage="1" prompt="Tutaj wpisz wysokość rabatu ustalonego z Przestawicielem Handlowym" sqref="K3:L3" xr:uid="{42838895-1B14-4585-A89C-E4F24C00C92D}"/>
  </dataValidations>
  <hyperlinks>
    <hyperlink ref="D5" r:id="rId1" xr:uid="{26B24A92-3780-454D-8A7A-DF9D2321E327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A41AB1-213A-4965-907C-D44DDC31063E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220F1-1A69-41FA-B9CB-EA4E417C243E}">
  <dimension ref="A1:D19"/>
  <sheetViews>
    <sheetView workbookViewId="0">
      <selection activeCell="H23" sqref="H23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61" t="s">
        <v>1199</v>
      </c>
      <c r="B1" s="61"/>
      <c r="C1" s="61"/>
      <c r="D1" s="61"/>
    </row>
    <row r="2" spans="1:4" x14ac:dyDescent="0.25">
      <c r="A2" s="61"/>
      <c r="B2" s="61"/>
      <c r="C2" s="61"/>
      <c r="D2" s="61"/>
    </row>
    <row r="3" spans="1:4" x14ac:dyDescent="0.25">
      <c r="A3" s="31" t="s">
        <v>1200</v>
      </c>
      <c r="B3" s="32" t="s">
        <v>1201</v>
      </c>
      <c r="C3" s="32" t="s">
        <v>1202</v>
      </c>
      <c r="D3" s="32" t="s">
        <v>1203</v>
      </c>
    </row>
    <row r="4" spans="1:4" x14ac:dyDescent="0.25">
      <c r="A4">
        <v>1</v>
      </c>
      <c r="B4" s="33" t="s">
        <v>1204</v>
      </c>
      <c r="C4" s="34" t="s">
        <v>1205</v>
      </c>
      <c r="D4" s="35" t="s">
        <v>1206</v>
      </c>
    </row>
    <row r="5" spans="1:4" x14ac:dyDescent="0.25">
      <c r="A5">
        <v>2</v>
      </c>
      <c r="B5" s="33" t="s">
        <v>1207</v>
      </c>
      <c r="C5" s="34" t="s">
        <v>1208</v>
      </c>
      <c r="D5" s="35" t="s">
        <v>1209</v>
      </c>
    </row>
    <row r="6" spans="1:4" x14ac:dyDescent="0.25">
      <c r="A6">
        <v>3</v>
      </c>
      <c r="B6" s="33" t="s">
        <v>1210</v>
      </c>
      <c r="C6" s="36" t="s">
        <v>1211</v>
      </c>
      <c r="D6" s="35" t="s">
        <v>1212</v>
      </c>
    </row>
    <row r="7" spans="1:4" x14ac:dyDescent="0.25">
      <c r="A7">
        <v>4</v>
      </c>
      <c r="B7" s="33" t="s">
        <v>1213</v>
      </c>
      <c r="C7" s="34" t="s">
        <v>1214</v>
      </c>
      <c r="D7" s="35" t="s">
        <v>1215</v>
      </c>
    </row>
    <row r="8" spans="1:4" x14ac:dyDescent="0.25">
      <c r="A8">
        <v>5</v>
      </c>
      <c r="B8" s="33" t="s">
        <v>1216</v>
      </c>
      <c r="C8" s="36" t="s">
        <v>1217</v>
      </c>
      <c r="D8" s="35" t="s">
        <v>1218</v>
      </c>
    </row>
    <row r="9" spans="1:4" x14ac:dyDescent="0.25">
      <c r="A9">
        <v>6</v>
      </c>
      <c r="B9" s="33" t="s">
        <v>1219</v>
      </c>
      <c r="C9" s="36" t="s">
        <v>1220</v>
      </c>
      <c r="D9" s="35" t="s">
        <v>1221</v>
      </c>
    </row>
    <row r="10" spans="1:4" x14ac:dyDescent="0.25">
      <c r="A10">
        <v>7</v>
      </c>
      <c r="B10" s="33" t="s">
        <v>1222</v>
      </c>
      <c r="C10" s="34" t="s">
        <v>1223</v>
      </c>
      <c r="D10" s="35" t="s">
        <v>1224</v>
      </c>
    </row>
    <row r="11" spans="1:4" x14ac:dyDescent="0.25">
      <c r="A11">
        <v>8</v>
      </c>
      <c r="B11" s="33" t="s">
        <v>1225</v>
      </c>
      <c r="C11" s="34" t="s">
        <v>1226</v>
      </c>
      <c r="D11" s="35" t="s">
        <v>1227</v>
      </c>
    </row>
    <row r="12" spans="1:4" x14ac:dyDescent="0.25">
      <c r="A12">
        <v>9</v>
      </c>
      <c r="B12" s="33" t="s">
        <v>1228</v>
      </c>
      <c r="C12" s="36" t="s">
        <v>1229</v>
      </c>
      <c r="D12" s="35" t="s">
        <v>1230</v>
      </c>
    </row>
    <row r="13" spans="1:4" x14ac:dyDescent="0.25">
      <c r="A13">
        <v>10</v>
      </c>
      <c r="B13" s="33" t="s">
        <v>1231</v>
      </c>
      <c r="C13" s="34" t="s">
        <v>1232</v>
      </c>
      <c r="D13" s="35" t="s">
        <v>1233</v>
      </c>
    </row>
    <row r="14" spans="1:4" x14ac:dyDescent="0.25">
      <c r="A14">
        <v>11</v>
      </c>
      <c r="B14" s="33" t="s">
        <v>1234</v>
      </c>
      <c r="C14" s="34" t="s">
        <v>1235</v>
      </c>
      <c r="D14" s="35" t="s">
        <v>1236</v>
      </c>
    </row>
    <row r="15" spans="1:4" x14ac:dyDescent="0.25">
      <c r="A15">
        <v>12</v>
      </c>
      <c r="B15" s="33" t="s">
        <v>1237</v>
      </c>
      <c r="C15" s="34" t="s">
        <v>1238</v>
      </c>
      <c r="D15" s="35" t="s">
        <v>1239</v>
      </c>
    </row>
    <row r="16" spans="1:4" x14ac:dyDescent="0.25">
      <c r="A16" s="33"/>
      <c r="B16" s="33"/>
    </row>
    <row r="17" spans="1:2" x14ac:dyDescent="0.25">
      <c r="A17" s="33"/>
      <c r="B17" s="33"/>
    </row>
    <row r="18" spans="1:2" x14ac:dyDescent="0.25">
      <c r="A18" s="33"/>
      <c r="B18" s="33"/>
    </row>
    <row r="19" spans="1:2" x14ac:dyDescent="0.25">
      <c r="A19" s="33"/>
      <c r="B19" s="33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EASY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2020-04-29T08:42:48Z</dcterms:created>
  <dcterms:modified xsi:type="dcterms:W3CDTF">2020-04-29T09:12:43Z</dcterms:modified>
</cp:coreProperties>
</file>